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2" sheetId="1" r:id="rId1"/>
  </sheets>
  <definedNames>
    <definedName name="_xlnm.Print_Area" localSheetId="0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<sst xmlns="http://schemas.openxmlformats.org/spreadsheetml/2006/main" count="62" uniqueCount="62">
  <si>
    <t>а</t>
  </si>
  <si>
    <t>б</t>
  </si>
  <si>
    <t>РАВЕНСТВА: кол. 1 + кол. 2 = кол. 3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</si>
  <si>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</si>
  <si>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</si>
  <si>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</si>
  <si>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</si>
  <si>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</si>
  <si>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</si>
  <si>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</si>
  <si>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</si>
  <si>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</si>
  <si>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</si>
  <si>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</si>
  <si>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</si>
  <si>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</si>
  <si>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</si>
  <si>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</si>
  <si>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</si>
  <si>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б/частни държавни вземания</t>
  </si>
  <si>
    <t>б/ в полза на търговци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</si>
  <si>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</si>
  <si>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</si>
  <si>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</si>
  <si>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</si>
  <si>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</si>
  <si>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</si>
  <si>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</si>
  <si>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</si>
  <si>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</si>
  <si>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</si>
  <si>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</si>
  <si>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</si>
  <si>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</si>
  <si>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</si>
  <si>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</si>
  <si>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</si>
  <si>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</si>
  <si>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</si>
  <si>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</si>
  <si>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</si>
  <si>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</si>
  <si>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Несъбрани суми по опрощаване, прекр. по подс. перемция, изпратени на друг СИ, давност, обезсилване и др.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</si>
  <si>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</si>
  <si>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</si>
  <si>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</si>
  <si>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</si>
  <si>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</si>
  <si>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</si>
  <si>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</si>
  <si>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</si>
  <si>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</si>
  <si>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</si>
  <si>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</si>
  <si>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</si>
  <si>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</si>
  <si>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съставил: Паврина Панайотова</t>
  </si>
  <si>
    <t>Административен секретар : Мария Бобева</t>
  </si>
  <si>
    <t>Председател: Мариета Спасова</t>
  </si>
  <si>
    <t>Дата: 09.01.2020г.</t>
  </si>
  <si>
    <t>Град Дряново</t>
  </si>
  <si>
    <t>Тел. 0676/73091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</si>
</sst>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3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5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 vertical="justify" textRotation="9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20" xfId="0" applyFont="1" applyBorder="1" applyAlignment="1">
      <alignment horizontal="center" vertical="justify" textRotation="90"/>
    </xf>
    <xf numFmtId="0" fontId="1" fillId="0" borderId="21" xfId="0" applyFont="1" applyBorder="1" applyAlignment="1">
      <alignment horizontal="center" vertical="justify" textRotation="90"/>
    </xf>
    <xf numFmtId="0" fontId="1" fillId="0" borderId="11" xfId="0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75" zoomScaleNormal="75" zoomScaleSheetLayoutView="75" zoomScalePageLayoutView="0" workbookViewId="0" topLeftCell="A1">
      <selection activeCell="T21" sqref="T21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.75">
      <c r="A2" s="12" t="s">
        <v>23</v>
      </c>
      <c r="B2" s="31" t="s">
        <v>16</v>
      </c>
      <c r="C2" s="34" t="s">
        <v>17</v>
      </c>
      <c r="D2" s="35"/>
      <c r="E2" s="36"/>
      <c r="F2" s="34" t="s">
        <v>29</v>
      </c>
      <c r="G2" s="35"/>
      <c r="H2" s="35"/>
      <c r="I2" s="35"/>
      <c r="J2" s="35"/>
      <c r="K2" s="35"/>
      <c r="L2" s="36"/>
      <c r="M2" s="37" t="s">
        <v>42</v>
      </c>
      <c r="N2" s="37" t="s">
        <v>36</v>
      </c>
    </row>
    <row r="3" spans="1:14" ht="12.75">
      <c r="A3" s="7" t="s">
        <v>43</v>
      </c>
      <c r="B3" s="32"/>
      <c r="C3" s="40" t="s">
        <v>18</v>
      </c>
      <c r="D3" s="42" t="s">
        <v>30</v>
      </c>
      <c r="E3" s="32" t="s">
        <v>38</v>
      </c>
      <c r="F3" s="37" t="s">
        <v>37</v>
      </c>
      <c r="G3" s="46" t="s">
        <v>31</v>
      </c>
      <c r="H3" s="46" t="s">
        <v>32</v>
      </c>
      <c r="I3" s="46" t="s">
        <v>33</v>
      </c>
      <c r="J3" s="42" t="s">
        <v>34</v>
      </c>
      <c r="K3" s="42" t="s">
        <v>41</v>
      </c>
      <c r="L3" s="42" t="s">
        <v>35</v>
      </c>
      <c r="M3" s="38"/>
      <c r="N3" s="38"/>
    </row>
    <row r="4" spans="1:20" ht="12.75" customHeight="1">
      <c r="A4" s="7" t="s">
        <v>44</v>
      </c>
      <c r="B4" s="32"/>
      <c r="C4" s="40"/>
      <c r="D4" s="42"/>
      <c r="E4" s="32"/>
      <c r="F4" s="38"/>
      <c r="G4" s="47"/>
      <c r="H4" s="47"/>
      <c r="I4" s="47"/>
      <c r="J4" s="42"/>
      <c r="K4" s="42"/>
      <c r="L4" s="42"/>
      <c r="M4" s="38"/>
      <c r="N4" s="38"/>
      <c r="O4" s="1"/>
      <c r="P4" s="1"/>
      <c r="Q4" s="1"/>
      <c r="R4" s="1"/>
      <c r="S4" s="1"/>
      <c r="T4" s="1"/>
    </row>
    <row r="5" spans="1:20" ht="12.75" customHeight="1">
      <c r="A5" s="7" t="s">
        <v>2</v>
      </c>
      <c r="B5" s="32"/>
      <c r="C5" s="40"/>
      <c r="D5" s="42"/>
      <c r="E5" s="32"/>
      <c r="F5" s="38"/>
      <c r="G5" s="47"/>
      <c r="H5" s="47"/>
      <c r="I5" s="47"/>
      <c r="J5" s="42"/>
      <c r="K5" s="42"/>
      <c r="L5" s="42"/>
      <c r="M5" s="38"/>
      <c r="N5" s="38"/>
      <c r="O5" s="1"/>
      <c r="P5" s="1"/>
      <c r="Q5" s="1"/>
      <c r="R5" s="1"/>
      <c r="S5" s="1"/>
      <c r="T5" s="1"/>
    </row>
    <row r="6" spans="1:20" ht="12.75">
      <c r="A6" s="15"/>
      <c r="B6" s="32"/>
      <c r="C6" s="40"/>
      <c r="D6" s="42"/>
      <c r="E6" s="32"/>
      <c r="F6" s="38"/>
      <c r="G6" s="47"/>
      <c r="H6" s="47"/>
      <c r="I6" s="47"/>
      <c r="J6" s="42"/>
      <c r="K6" s="42"/>
      <c r="L6" s="42"/>
      <c r="M6" s="38"/>
      <c r="N6" s="38"/>
      <c r="O6" s="1"/>
      <c r="P6" s="1"/>
      <c r="Q6" s="1"/>
      <c r="R6" s="1"/>
      <c r="S6" s="1"/>
      <c r="T6" s="1"/>
    </row>
    <row r="7" spans="1:20" ht="12.75">
      <c r="A7" s="7" t="s">
        <v>45</v>
      </c>
      <c r="B7" s="32"/>
      <c r="C7" s="40"/>
      <c r="D7" s="42"/>
      <c r="E7" s="32"/>
      <c r="F7" s="38"/>
      <c r="G7" s="47"/>
      <c r="H7" s="47"/>
      <c r="I7" s="47"/>
      <c r="J7" s="42"/>
      <c r="K7" s="42"/>
      <c r="L7" s="42"/>
      <c r="M7" s="38"/>
      <c r="N7" s="38"/>
      <c r="O7" s="1"/>
      <c r="P7" s="1"/>
      <c r="Q7" s="1"/>
      <c r="R7" s="1"/>
      <c r="S7" s="1"/>
      <c r="T7" s="1"/>
    </row>
    <row r="8" spans="1:20" ht="12.75">
      <c r="A8" s="15"/>
      <c r="B8" s="32"/>
      <c r="C8" s="40"/>
      <c r="D8" s="42"/>
      <c r="E8" s="32"/>
      <c r="F8" s="38"/>
      <c r="G8" s="47"/>
      <c r="H8" s="47"/>
      <c r="I8" s="47"/>
      <c r="J8" s="42"/>
      <c r="K8" s="42"/>
      <c r="L8" s="42"/>
      <c r="M8" s="38"/>
      <c r="N8" s="38"/>
      <c r="O8" s="1"/>
      <c r="P8" s="1"/>
      <c r="Q8" s="1"/>
      <c r="R8" s="1"/>
      <c r="S8" s="1"/>
      <c r="T8" s="1"/>
    </row>
    <row r="9" spans="1:20" ht="12.75">
      <c r="A9" s="7" t="s">
        <v>46</v>
      </c>
      <c r="B9" s="32"/>
      <c r="C9" s="40"/>
      <c r="D9" s="42"/>
      <c r="E9" s="32"/>
      <c r="F9" s="38"/>
      <c r="G9" s="47"/>
      <c r="H9" s="47"/>
      <c r="I9" s="47"/>
      <c r="J9" s="42"/>
      <c r="K9" s="42"/>
      <c r="L9" s="42"/>
      <c r="M9" s="38"/>
      <c r="N9" s="38"/>
      <c r="O9" s="1"/>
      <c r="P9" s="1"/>
      <c r="Q9" s="1"/>
      <c r="R9" s="1"/>
      <c r="S9" s="1"/>
      <c r="T9" s="1"/>
    </row>
    <row r="10" spans="1:20" ht="12.75">
      <c r="A10" s="15"/>
      <c r="B10" s="32"/>
      <c r="C10" s="40"/>
      <c r="D10" s="42"/>
      <c r="E10" s="32"/>
      <c r="F10" s="38"/>
      <c r="G10" s="47"/>
      <c r="H10" s="47"/>
      <c r="I10" s="47"/>
      <c r="J10" s="42"/>
      <c r="K10" s="42"/>
      <c r="L10" s="42"/>
      <c r="M10" s="38"/>
      <c r="N10" s="38"/>
      <c r="O10" s="1"/>
      <c r="P10" s="1"/>
      <c r="Q10" s="1"/>
      <c r="R10" s="1"/>
      <c r="S10" s="1"/>
      <c r="T10" s="1"/>
    </row>
    <row r="11" spans="1:20" ht="12.75">
      <c r="A11" s="7" t="s">
        <v>39</v>
      </c>
      <c r="B11" s="32"/>
      <c r="C11" s="40"/>
      <c r="D11" s="42"/>
      <c r="E11" s="32"/>
      <c r="F11" s="38"/>
      <c r="G11" s="47"/>
      <c r="H11" s="47"/>
      <c r="I11" s="47"/>
      <c r="J11" s="42"/>
      <c r="K11" s="42"/>
      <c r="L11" s="42"/>
      <c r="M11" s="38"/>
      <c r="N11" s="38"/>
      <c r="O11" s="1"/>
      <c r="P11" s="1"/>
      <c r="Q11" s="1"/>
      <c r="R11" s="1"/>
      <c r="S11" s="1"/>
      <c r="T11" s="1"/>
    </row>
    <row r="12" spans="1:20" ht="12.75">
      <c r="A12" s="3"/>
      <c r="B12" s="33"/>
      <c r="C12" s="41"/>
      <c r="D12" s="42"/>
      <c r="E12" s="33"/>
      <c r="F12" s="39"/>
      <c r="G12" s="48"/>
      <c r="H12" s="48"/>
      <c r="I12" s="48"/>
      <c r="J12" s="42"/>
      <c r="K12" s="42"/>
      <c r="L12" s="42"/>
      <c r="M12" s="39"/>
      <c r="N12" s="39"/>
      <c r="O12" s="1"/>
      <c r="P12" s="1"/>
      <c r="Q12" s="1"/>
      <c r="R12" s="1"/>
      <c r="S12" s="1"/>
      <c r="T12" s="1"/>
    </row>
    <row r="13" spans="1:20" ht="12.75">
      <c r="A13" s="24" t="s">
        <v>0</v>
      </c>
      <c r="B13" s="4" t="s">
        <v>1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1"/>
      <c r="P13" s="1"/>
      <c r="Q13" s="1"/>
      <c r="R13" s="1"/>
      <c r="S13" s="1"/>
      <c r="T13" s="1"/>
    </row>
    <row r="14" spans="1:20" ht="13.5">
      <c r="A14" s="16" t="s">
        <v>47</v>
      </c>
      <c r="B14" s="20" t="s">
        <v>3</v>
      </c>
      <c r="C14" s="25">
        <f>SUM(C15+C18+C22+C27)</f>
        <v>753476</v>
      </c>
      <c r="D14" s="25">
        <f aca="true" t="shared" si="0" ref="D14:N14">SUM(D15+D18+D22+D27)</f>
        <v>43595</v>
      </c>
      <c r="E14" s="25">
        <f t="shared" si="0"/>
        <v>797071</v>
      </c>
      <c r="F14" s="25">
        <f t="shared" si="0"/>
        <v>56537</v>
      </c>
      <c r="G14" s="25">
        <f t="shared" si="0"/>
        <v>3969</v>
      </c>
      <c r="H14" s="25">
        <f t="shared" si="0"/>
        <v>0</v>
      </c>
      <c r="I14" s="25">
        <f t="shared" si="0"/>
        <v>0</v>
      </c>
      <c r="J14" s="25">
        <f t="shared" si="0"/>
        <v>0</v>
      </c>
      <c r="K14" s="25">
        <f t="shared" si="0"/>
        <v>52568</v>
      </c>
      <c r="L14" s="25">
        <f t="shared" si="0"/>
        <v>11033</v>
      </c>
      <c r="M14" s="25">
        <f t="shared" si="0"/>
        <v>23244</v>
      </c>
      <c r="N14" s="25">
        <f t="shared" si="0"/>
        <v>721259</v>
      </c>
      <c r="O14" s="1"/>
      <c r="P14" s="1"/>
      <c r="Q14" s="1"/>
      <c r="R14" s="1"/>
      <c r="S14" s="1"/>
      <c r="T14" s="1"/>
    </row>
    <row r="15" spans="1:14" ht="25.5">
      <c r="A15" s="17" t="s">
        <v>51</v>
      </c>
      <c r="B15" s="20" t="s">
        <v>4</v>
      </c>
      <c r="C15" s="25">
        <f>SUM(C16+C17)</f>
        <v>27497</v>
      </c>
      <c r="D15" s="25">
        <f aca="true" t="shared" si="1" ref="D15:M15">SUM(D16+D17)</f>
        <v>7367</v>
      </c>
      <c r="E15" s="25">
        <f t="shared" si="1"/>
        <v>34864</v>
      </c>
      <c r="F15" s="25">
        <f t="shared" si="1"/>
        <v>11044</v>
      </c>
      <c r="G15" s="25">
        <f t="shared" si="1"/>
        <v>1357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9687</v>
      </c>
      <c r="L15" s="25">
        <f t="shared" si="1"/>
        <v>0</v>
      </c>
      <c r="M15" s="25">
        <f t="shared" si="1"/>
        <v>73</v>
      </c>
      <c r="N15" s="25">
        <f>SUM(N16+N17)</f>
        <v>25104</v>
      </c>
    </row>
    <row r="16" spans="1:14" ht="26.25" customHeight="1">
      <c r="A16" s="17" t="s">
        <v>52</v>
      </c>
      <c r="B16" s="20" t="s">
        <v>5</v>
      </c>
      <c r="C16" s="27">
        <v>27497</v>
      </c>
      <c r="D16" s="27">
        <v>7367</v>
      </c>
      <c r="E16" s="26">
        <f aca="true" t="shared" si="2" ref="E16:E27">SUM(C16+D16)</f>
        <v>34864</v>
      </c>
      <c r="F16" s="26">
        <f aca="true" t="shared" si="3" ref="F16:F27">SUM(G16:K16)</f>
        <v>11044</v>
      </c>
      <c r="G16" s="27">
        <v>1357</v>
      </c>
      <c r="H16" s="27">
        <v>0</v>
      </c>
      <c r="I16" s="27">
        <v>0</v>
      </c>
      <c r="J16" s="27">
        <v>0</v>
      </c>
      <c r="K16" s="27">
        <v>9687</v>
      </c>
      <c r="L16" s="27">
        <v>0</v>
      </c>
      <c r="M16" s="27">
        <v>73</v>
      </c>
      <c r="N16" s="25">
        <f>SUM(E16-K16-M16)</f>
        <v>25104</v>
      </c>
    </row>
    <row r="17" spans="1:14" ht="13.5">
      <c r="A17" s="17" t="s">
        <v>19</v>
      </c>
      <c r="B17" s="20" t="s">
        <v>6</v>
      </c>
      <c r="C17" s="27">
        <v>0</v>
      </c>
      <c r="D17" s="27">
        <v>0</v>
      </c>
      <c r="E17" s="26">
        <f t="shared" si="2"/>
        <v>0</v>
      </c>
      <c r="F17" s="26">
        <f t="shared" si="3"/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5">
        <f>SUM(E17-K17-M17)</f>
        <v>0</v>
      </c>
    </row>
    <row r="18" spans="1:14" ht="22.5">
      <c r="A18" s="21" t="s">
        <v>50</v>
      </c>
      <c r="B18" s="20" t="s">
        <v>7</v>
      </c>
      <c r="C18" s="25">
        <f>SUM(C19:C21)</f>
        <v>671546</v>
      </c>
      <c r="D18" s="25">
        <f aca="true" t="shared" si="4" ref="D18:N18">SUM(D19:D21)</f>
        <v>2220</v>
      </c>
      <c r="E18" s="25">
        <f t="shared" si="4"/>
        <v>673766</v>
      </c>
      <c r="F18" s="25">
        <f t="shared" si="4"/>
        <v>25314</v>
      </c>
      <c r="G18" s="25">
        <f t="shared" si="4"/>
        <v>1136</v>
      </c>
      <c r="H18" s="25">
        <f t="shared" si="4"/>
        <v>0</v>
      </c>
      <c r="I18" s="25">
        <f t="shared" si="4"/>
        <v>0</v>
      </c>
      <c r="J18" s="25">
        <f t="shared" si="4"/>
        <v>0</v>
      </c>
      <c r="K18" s="25">
        <f t="shared" si="4"/>
        <v>24178</v>
      </c>
      <c r="L18" s="25">
        <f t="shared" si="4"/>
        <v>5933</v>
      </c>
      <c r="M18" s="25">
        <f t="shared" si="4"/>
        <v>5705</v>
      </c>
      <c r="N18" s="25">
        <f t="shared" si="4"/>
        <v>643883</v>
      </c>
    </row>
    <row r="19" spans="1:14" ht="26.25" customHeight="1">
      <c r="A19" s="17" t="s">
        <v>53</v>
      </c>
      <c r="B19" s="20" t="s">
        <v>14</v>
      </c>
      <c r="C19" s="27">
        <v>333703</v>
      </c>
      <c r="D19" s="27">
        <v>0</v>
      </c>
      <c r="E19" s="26">
        <f t="shared" si="2"/>
        <v>333703</v>
      </c>
      <c r="F19" s="26">
        <f t="shared" si="3"/>
        <v>4812</v>
      </c>
      <c r="G19" s="27">
        <v>300</v>
      </c>
      <c r="H19" s="27"/>
      <c r="I19" s="27"/>
      <c r="J19" s="27"/>
      <c r="K19" s="27">
        <v>4512</v>
      </c>
      <c r="L19" s="27"/>
      <c r="M19" s="27">
        <v>5705</v>
      </c>
      <c r="N19" s="25">
        <f>SUM(E19-K19-M19)</f>
        <v>323486</v>
      </c>
    </row>
    <row r="20" spans="1:14" ht="25.5" customHeight="1">
      <c r="A20" s="16" t="s">
        <v>20</v>
      </c>
      <c r="B20" s="20" t="s">
        <v>8</v>
      </c>
      <c r="C20" s="27">
        <v>184579</v>
      </c>
      <c r="D20" s="27">
        <v>0</v>
      </c>
      <c r="E20" s="26">
        <f t="shared" si="2"/>
        <v>184579</v>
      </c>
      <c r="F20" s="26">
        <f t="shared" si="3"/>
        <v>8400</v>
      </c>
      <c r="G20" s="27">
        <v>687</v>
      </c>
      <c r="H20" s="27"/>
      <c r="I20" s="27"/>
      <c r="J20" s="27"/>
      <c r="K20" s="27">
        <v>7713</v>
      </c>
      <c r="L20" s="27">
        <v>2744</v>
      </c>
      <c r="M20" s="27">
        <v>0</v>
      </c>
      <c r="N20" s="25">
        <f>SUM(E20-K20-M20)</f>
        <v>176866</v>
      </c>
    </row>
    <row r="21" spans="1:14" ht="25.5" customHeight="1">
      <c r="A21" s="16" t="s">
        <v>24</v>
      </c>
      <c r="B21" s="20" t="s">
        <v>25</v>
      </c>
      <c r="C21" s="27">
        <v>153264</v>
      </c>
      <c r="D21" s="27">
        <v>2220</v>
      </c>
      <c r="E21" s="26">
        <f t="shared" si="2"/>
        <v>155484</v>
      </c>
      <c r="F21" s="26">
        <f t="shared" si="3"/>
        <v>12102</v>
      </c>
      <c r="G21" s="27">
        <v>149</v>
      </c>
      <c r="H21" s="27"/>
      <c r="I21" s="27"/>
      <c r="J21" s="27"/>
      <c r="K21" s="27">
        <v>11953</v>
      </c>
      <c r="L21" s="27">
        <v>3189</v>
      </c>
      <c r="M21" s="27"/>
      <c r="N21" s="25">
        <f>SUM(E21-K21-M21)</f>
        <v>143531</v>
      </c>
    </row>
    <row r="22" spans="1:14" ht="26.25" customHeight="1">
      <c r="A22" s="17" t="s">
        <v>40</v>
      </c>
      <c r="B22" s="20" t="s">
        <v>9</v>
      </c>
      <c r="C22" s="25">
        <f>SUM(C23:C26)</f>
        <v>54433</v>
      </c>
      <c r="D22" s="25">
        <f aca="true" t="shared" si="5" ref="D22:M22">SUM(D23:D26)</f>
        <v>34008</v>
      </c>
      <c r="E22" s="25">
        <f t="shared" si="5"/>
        <v>88441</v>
      </c>
      <c r="F22" s="25">
        <f t="shared" si="5"/>
        <v>20179</v>
      </c>
      <c r="G22" s="25">
        <f t="shared" si="5"/>
        <v>1476</v>
      </c>
      <c r="H22" s="25">
        <f t="shared" si="5"/>
        <v>0</v>
      </c>
      <c r="I22" s="25">
        <f t="shared" si="5"/>
        <v>0</v>
      </c>
      <c r="J22" s="25">
        <f t="shared" si="5"/>
        <v>0</v>
      </c>
      <c r="K22" s="25">
        <f t="shared" si="5"/>
        <v>18703</v>
      </c>
      <c r="L22" s="25">
        <f t="shared" si="5"/>
        <v>5100</v>
      </c>
      <c r="M22" s="25">
        <f t="shared" si="5"/>
        <v>17466</v>
      </c>
      <c r="N22" s="25">
        <f>SUM(N23:N26)</f>
        <v>52272</v>
      </c>
    </row>
    <row r="23" spans="1:14" ht="26.25" customHeight="1">
      <c r="A23" s="17" t="s">
        <v>54</v>
      </c>
      <c r="B23" s="20" t="s">
        <v>10</v>
      </c>
      <c r="C23" s="27">
        <v>0</v>
      </c>
      <c r="D23" s="27">
        <v>10199</v>
      </c>
      <c r="E23" s="26">
        <f t="shared" si="2"/>
        <v>10199</v>
      </c>
      <c r="F23" s="26">
        <f t="shared" si="3"/>
        <v>11146</v>
      </c>
      <c r="G23" s="27">
        <v>947</v>
      </c>
      <c r="H23" s="27"/>
      <c r="I23" s="27"/>
      <c r="J23" s="27"/>
      <c r="K23" s="27">
        <v>10199</v>
      </c>
      <c r="L23" s="27">
        <v>2006</v>
      </c>
      <c r="M23" s="27"/>
      <c r="N23" s="25">
        <f>SUM(E23-K23-M23)</f>
        <v>0</v>
      </c>
    </row>
    <row r="24" spans="1:14" ht="13.5">
      <c r="A24" s="16" t="s">
        <v>21</v>
      </c>
      <c r="B24" s="20" t="s">
        <v>11</v>
      </c>
      <c r="C24" s="27">
        <v>24753</v>
      </c>
      <c r="D24" s="27">
        <v>2629</v>
      </c>
      <c r="E24" s="26">
        <f t="shared" si="2"/>
        <v>27382</v>
      </c>
      <c r="F24" s="26">
        <f t="shared" si="3"/>
        <v>1893</v>
      </c>
      <c r="G24" s="27">
        <v>35</v>
      </c>
      <c r="H24" s="27"/>
      <c r="I24" s="27"/>
      <c r="J24" s="27"/>
      <c r="K24" s="27">
        <v>1858</v>
      </c>
      <c r="L24" s="27"/>
      <c r="M24" s="27">
        <v>17466</v>
      </c>
      <c r="N24" s="25">
        <f>SUM(E24-K24-M24)</f>
        <v>8058</v>
      </c>
    </row>
    <row r="25" spans="1:14" ht="13.5">
      <c r="A25" s="16" t="s">
        <v>26</v>
      </c>
      <c r="B25" s="20" t="s">
        <v>12</v>
      </c>
      <c r="C25" s="27">
        <v>0</v>
      </c>
      <c r="D25" s="27">
        <v>0</v>
      </c>
      <c r="E25" s="26">
        <f t="shared" si="2"/>
        <v>0</v>
      </c>
      <c r="F25" s="26">
        <f t="shared" si="3"/>
        <v>0</v>
      </c>
      <c r="G25" s="27">
        <v>0</v>
      </c>
      <c r="H25" s="27"/>
      <c r="I25" s="27"/>
      <c r="J25" s="27"/>
      <c r="K25" s="27">
        <v>0</v>
      </c>
      <c r="L25" s="27"/>
      <c r="M25" s="27"/>
      <c r="N25" s="25">
        <f>SUM(E25-K25-M25)</f>
        <v>0</v>
      </c>
    </row>
    <row r="26" spans="1:14" ht="26.25" customHeight="1">
      <c r="A26" s="16" t="s">
        <v>27</v>
      </c>
      <c r="B26" s="20" t="s">
        <v>28</v>
      </c>
      <c r="C26" s="27">
        <v>29680</v>
      </c>
      <c r="D26" s="27">
        <v>21180</v>
      </c>
      <c r="E26" s="26">
        <f t="shared" si="2"/>
        <v>50860</v>
      </c>
      <c r="F26" s="26">
        <f t="shared" si="3"/>
        <v>7140</v>
      </c>
      <c r="G26" s="27">
        <v>494</v>
      </c>
      <c r="H26" s="27"/>
      <c r="I26" s="27"/>
      <c r="J26" s="27"/>
      <c r="K26" s="27">
        <v>6646</v>
      </c>
      <c r="L26" s="27">
        <v>3094</v>
      </c>
      <c r="M26" s="27"/>
      <c r="N26" s="25">
        <f>SUM(E26-K26-M26)</f>
        <v>44214</v>
      </c>
    </row>
    <row r="27" spans="1:14" ht="26.25" customHeight="1">
      <c r="A27" s="21" t="s">
        <v>22</v>
      </c>
      <c r="B27" s="20" t="s">
        <v>13</v>
      </c>
      <c r="C27" s="27">
        <v>0</v>
      </c>
      <c r="D27" s="27"/>
      <c r="E27" s="26">
        <f t="shared" si="2"/>
        <v>0</v>
      </c>
      <c r="F27" s="26">
        <f t="shared" si="3"/>
        <v>0</v>
      </c>
      <c r="G27" s="27"/>
      <c r="H27" s="27"/>
      <c r="I27" s="27"/>
      <c r="J27" s="27"/>
      <c r="K27" s="27"/>
      <c r="L27" s="27"/>
      <c r="M27" s="27">
        <v>0</v>
      </c>
      <c r="N27" s="25">
        <f>SUM(E27-K27-M27)</f>
        <v>0</v>
      </c>
    </row>
    <row r="28" spans="1:14" ht="26.25" customHeight="1">
      <c r="A28" s="22"/>
      <c r="B28" s="2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25.5" customHeight="1">
      <c r="A29" s="18"/>
      <c r="B29" s="19"/>
      <c r="C29" s="45" t="s">
        <v>48</v>
      </c>
      <c r="D29" s="45"/>
      <c r="E29" s="45"/>
      <c r="F29" s="27">
        <v>1</v>
      </c>
      <c r="G29" s="45" t="s">
        <v>49</v>
      </c>
      <c r="H29" s="45"/>
      <c r="I29" s="45"/>
      <c r="J29" s="45"/>
      <c r="K29" s="27">
        <v>12</v>
      </c>
      <c r="L29" s="9"/>
      <c r="M29" s="9"/>
      <c r="N29" s="9"/>
    </row>
    <row r="30" spans="1:14" ht="21.75" customHeight="1">
      <c r="A30" s="28" t="s">
        <v>59</v>
      </c>
      <c r="B30" s="50" t="s">
        <v>56</v>
      </c>
      <c r="C30" s="50"/>
      <c r="D30" s="50"/>
      <c r="E30" s="50"/>
      <c r="F30" s="50"/>
      <c r="G30" s="14"/>
      <c r="H30" s="14"/>
      <c r="I30" s="14"/>
      <c r="J30" s="43" t="s">
        <v>57</v>
      </c>
      <c r="K30" s="43"/>
      <c r="L30" s="43"/>
      <c r="M30" s="43"/>
      <c r="N30" s="43"/>
    </row>
    <row r="31" spans="1:14" ht="12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28" t="s">
        <v>60</v>
      </c>
      <c r="B32" s="51" t="s">
        <v>61</v>
      </c>
      <c r="C32" s="51"/>
      <c r="D32" s="51"/>
      <c r="E32" s="51"/>
      <c r="F32" s="51"/>
      <c r="G32" s="13"/>
      <c r="H32" s="13"/>
      <c r="I32" s="13"/>
      <c r="J32" s="43" t="s">
        <v>58</v>
      </c>
      <c r="K32" s="44"/>
      <c r="L32" s="44"/>
      <c r="M32" s="44"/>
      <c r="N32" s="44"/>
    </row>
    <row r="33" spans="1:14" ht="12.75">
      <c r="A33" s="29" t="s">
        <v>55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ht="12.75">
      <c r="A34" s="6"/>
      <c r="B34" s="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ht="12.7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</sheetData>
  <sheetProtection sheet="1" objects="1" scenarios="1"/>
  <mergeCells count="24">
    <mergeCell ref="B35:N35"/>
    <mergeCell ref="B30:F30"/>
    <mergeCell ref="B33:N33"/>
    <mergeCell ref="B32:F32"/>
    <mergeCell ref="J30:N30"/>
    <mergeCell ref="K3:K12"/>
    <mergeCell ref="J32:N32"/>
    <mergeCell ref="L3:L12"/>
    <mergeCell ref="C29:E29"/>
    <mergeCell ref="G29:J29"/>
    <mergeCell ref="G3:G12"/>
    <mergeCell ref="H3:H12"/>
    <mergeCell ref="I3:I12"/>
    <mergeCell ref="J3:J12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Admin</cp:lastModifiedBy>
  <cp:lastPrinted>2020-01-09T07:22:59Z</cp:lastPrinted>
  <dcterms:created xsi:type="dcterms:W3CDTF">2003-10-20T11:34:47Z</dcterms:created>
  <dcterms:modified xsi:type="dcterms:W3CDTF">2020-01-30T14:32:09Z</dcterms:modified>
  <cp:category/>
  <cp:version/>
  <cp:contentType/>
  <cp:contentStatus/>
</cp:coreProperties>
</file>