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11640" activeTab="3"/>
  </bookViews>
  <sheets>
    <sheet name="NAK.DELA" sheetId="1" r:id="rId1"/>
    <sheet name="Nak-obj.dela" sheetId="4" r:id="rId2"/>
    <sheet name="GR.DELA" sheetId="2" r:id="rId3"/>
    <sheet name="Gr-obj.dela" sheetId="3" r:id="rId4"/>
  </sheets>
  <definedNames>
    <definedName name="_xlnm.Print_Area" localSheetId="3">'Gr-obj.dela'!$A$1:$AP$37</definedName>
    <definedName name="_xlnm.Print_Titles" localSheetId="2">GR.DELA!$A:$B</definedName>
    <definedName name="_xlnm.Print_Titles" localSheetId="3">'Gr-obj.dela'!$A:$B</definedName>
    <definedName name="_xlnm.Print_Titles" localSheetId="0">NAK.DELA!$A:$B</definedName>
  </definedNames>
  <calcPr calcId="114210" fullCalcOnLoad="1"/>
</workbook>
</file>

<file path=xl/calcChain.xml><?xml version="1.0" encoding="utf-8"?>
<calcChain xmlns="http://schemas.openxmlformats.org/spreadsheetml/2006/main">
  <c r="AR10" i="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I10"/>
  <c r="AD10"/>
  <c r="AE10"/>
  <c r="AF10"/>
  <c r="AG10"/>
  <c r="AH10"/>
  <c r="AC10"/>
  <c r="AB10"/>
  <c r="AC11"/>
  <c r="AD11"/>
  <c r="AE11"/>
  <c r="AF11"/>
  <c r="AG11"/>
  <c r="AH11"/>
  <c r="AI11"/>
  <c r="AB11"/>
  <c r="AC12"/>
  <c r="AD12"/>
  <c r="AE12"/>
  <c r="AF12"/>
  <c r="AG12"/>
  <c r="AH12"/>
  <c r="AI12"/>
  <c r="AB12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W12"/>
  <c r="W11"/>
  <c r="W10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U10"/>
  <c r="BI10"/>
  <c r="V10"/>
  <c r="BJ10"/>
  <c r="BK10"/>
  <c r="Y10"/>
  <c r="BM10"/>
  <c r="AA10"/>
  <c r="BO10"/>
  <c r="X10"/>
  <c r="BL10"/>
  <c r="Z10"/>
  <c r="BN10"/>
  <c r="BH10"/>
  <c r="U11"/>
  <c r="BI11"/>
  <c r="V11"/>
  <c r="BJ11"/>
  <c r="BK11"/>
  <c r="X11"/>
  <c r="BL11"/>
  <c r="Y11"/>
  <c r="BM11"/>
  <c r="Z11"/>
  <c r="BN11"/>
  <c r="AA11"/>
  <c r="BO11"/>
  <c r="BH11"/>
  <c r="U12"/>
  <c r="BI12"/>
  <c r="V12"/>
  <c r="BJ12"/>
  <c r="BK12"/>
  <c r="X12"/>
  <c r="BL12"/>
  <c r="Y12"/>
  <c r="BM12"/>
  <c r="Z12"/>
  <c r="BN12"/>
  <c r="AA12"/>
  <c r="BO12"/>
  <c r="BH12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W33"/>
  <c r="BK33"/>
  <c r="W32"/>
  <c r="BK32"/>
  <c r="W31"/>
  <c r="BK31"/>
  <c r="W30"/>
  <c r="BK30"/>
  <c r="W29"/>
  <c r="BK29"/>
  <c r="W28"/>
  <c r="BK28"/>
  <c r="W27"/>
  <c r="BK27"/>
  <c r="W26"/>
  <c r="BK26"/>
  <c r="W25"/>
  <c r="BK25"/>
  <c r="W24"/>
  <c r="BK24"/>
  <c r="W23"/>
  <c r="BK23"/>
  <c r="W22"/>
  <c r="BK22"/>
  <c r="W21"/>
  <c r="BK21"/>
  <c r="W20"/>
  <c r="BK20"/>
  <c r="W19"/>
  <c r="BK19"/>
  <c r="W18"/>
  <c r="BK18"/>
  <c r="W17"/>
  <c r="BK17"/>
  <c r="W16"/>
  <c r="BK16"/>
  <c r="W15"/>
  <c r="BK15"/>
  <c r="W14"/>
  <c r="BK14"/>
  <c r="W13"/>
  <c r="W9"/>
  <c r="BC9"/>
  <c r="AU9"/>
  <c r="AM9"/>
  <c r="O9"/>
  <c r="G9"/>
  <c r="BA9"/>
  <c r="BB9"/>
  <c r="BD9"/>
  <c r="BE9"/>
  <c r="BF9"/>
  <c r="BG9"/>
  <c r="AZ9"/>
  <c r="AK9"/>
  <c r="AL9"/>
  <c r="AN9"/>
  <c r="AO9"/>
  <c r="AP9"/>
  <c r="AQ9"/>
  <c r="AJ9"/>
  <c r="AS9"/>
  <c r="AT9"/>
  <c r="AV9"/>
  <c r="AW9"/>
  <c r="AX9"/>
  <c r="AY9"/>
  <c r="AR9"/>
  <c r="AE9"/>
  <c r="T10"/>
  <c r="T11"/>
  <c r="T12"/>
  <c r="L33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M9"/>
  <c r="N9"/>
  <c r="P9"/>
  <c r="Q9"/>
  <c r="R9"/>
  <c r="S9"/>
  <c r="L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E9"/>
  <c r="F9"/>
  <c r="H9"/>
  <c r="I9"/>
  <c r="J9"/>
  <c r="K9"/>
  <c r="D9"/>
  <c r="K31" i="4"/>
  <c r="C31"/>
  <c r="K30"/>
  <c r="C30"/>
  <c r="K29"/>
  <c r="C29"/>
  <c r="K28"/>
  <c r="C28"/>
  <c r="K27"/>
  <c r="C27"/>
  <c r="K26"/>
  <c r="C26"/>
  <c r="K25"/>
  <c r="C25"/>
  <c r="K24"/>
  <c r="C24"/>
  <c r="K23"/>
  <c r="C23"/>
  <c r="K22"/>
  <c r="C22"/>
  <c r="K21"/>
  <c r="C21"/>
  <c r="K20"/>
  <c r="C20"/>
  <c r="K19"/>
  <c r="C19"/>
  <c r="K18"/>
  <c r="C18"/>
  <c r="K17"/>
  <c r="C17"/>
  <c r="K16"/>
  <c r="C16"/>
  <c r="K15"/>
  <c r="C15"/>
  <c r="K14"/>
  <c r="C14"/>
  <c r="K13"/>
  <c r="C13"/>
  <c r="K12"/>
  <c r="C12"/>
  <c r="K11"/>
  <c r="C11"/>
  <c r="K10"/>
  <c r="C10"/>
  <c r="K9"/>
  <c r="C9"/>
  <c r="K8"/>
  <c r="C8"/>
  <c r="R7"/>
  <c r="Q7"/>
  <c r="P7"/>
  <c r="O7"/>
  <c r="N7"/>
  <c r="M7"/>
  <c r="L7"/>
  <c r="K7"/>
  <c r="J7"/>
  <c r="I7"/>
  <c r="H7"/>
  <c r="G7"/>
  <c r="F7"/>
  <c r="E7"/>
  <c r="D7"/>
  <c r="C7"/>
  <c r="U33" i="2"/>
  <c r="T33"/>
  <c r="AC33"/>
  <c r="AB33"/>
  <c r="BI33"/>
  <c r="BH33"/>
  <c r="V33"/>
  <c r="AD33"/>
  <c r="BJ33"/>
  <c r="X33"/>
  <c r="AF33"/>
  <c r="BL33"/>
  <c r="Y33"/>
  <c r="AG33"/>
  <c r="BM33"/>
  <c r="Z33"/>
  <c r="AH33"/>
  <c r="BN33"/>
  <c r="AA33"/>
  <c r="AI33"/>
  <c r="BO33"/>
  <c r="U13"/>
  <c r="T13"/>
  <c r="AC13"/>
  <c r="AB13"/>
  <c r="BI13"/>
  <c r="Y13"/>
  <c r="Y9"/>
  <c r="AG13"/>
  <c r="AG9"/>
  <c r="BM13"/>
  <c r="BM9"/>
  <c r="Z13"/>
  <c r="Z9"/>
  <c r="AH13"/>
  <c r="AH9"/>
  <c r="BN13"/>
  <c r="BN9"/>
  <c r="AA13"/>
  <c r="AA9"/>
  <c r="AI13"/>
  <c r="AI9"/>
  <c r="BO13"/>
  <c r="BO9"/>
  <c r="X13"/>
  <c r="X9"/>
  <c r="AF13"/>
  <c r="AF9"/>
  <c r="BL13"/>
  <c r="BL9"/>
  <c r="V13"/>
  <c r="V9"/>
  <c r="AD13"/>
  <c r="AD9"/>
  <c r="BJ13"/>
  <c r="BJ9"/>
  <c r="U14"/>
  <c r="T14"/>
  <c r="AC14"/>
  <c r="AB14"/>
  <c r="BI14"/>
  <c r="BH14"/>
  <c r="V14"/>
  <c r="AD14"/>
  <c r="BJ14"/>
  <c r="X14"/>
  <c r="AF14"/>
  <c r="BL14"/>
  <c r="Y14"/>
  <c r="AG14"/>
  <c r="BM14"/>
  <c r="Z14"/>
  <c r="AH14"/>
  <c r="BN14"/>
  <c r="AA14"/>
  <c r="AI14"/>
  <c r="BO14"/>
  <c r="U15"/>
  <c r="T15"/>
  <c r="AC15"/>
  <c r="AB15"/>
  <c r="BI15"/>
  <c r="BH15"/>
  <c r="V15"/>
  <c r="AD15"/>
  <c r="BJ15"/>
  <c r="X15"/>
  <c r="AF15"/>
  <c r="BL15"/>
  <c r="Y15"/>
  <c r="AG15"/>
  <c r="BM15"/>
  <c r="Z15"/>
  <c r="AH15"/>
  <c r="BN15"/>
  <c r="AA15"/>
  <c r="AI15"/>
  <c r="BO15"/>
  <c r="U16"/>
  <c r="T16"/>
  <c r="AC16"/>
  <c r="AB16"/>
  <c r="BI16"/>
  <c r="BH16"/>
  <c r="V16"/>
  <c r="AD16"/>
  <c r="BJ16"/>
  <c r="X16"/>
  <c r="AF16"/>
  <c r="BL16"/>
  <c r="Y16"/>
  <c r="AG16"/>
  <c r="BM16"/>
  <c r="Z16"/>
  <c r="AH16"/>
  <c r="BN16"/>
  <c r="AA16"/>
  <c r="AI16"/>
  <c r="BO16"/>
  <c r="U17"/>
  <c r="T17"/>
  <c r="AC17"/>
  <c r="AB17"/>
  <c r="BI17"/>
  <c r="BH17"/>
  <c r="V17"/>
  <c r="AD17"/>
  <c r="BJ17"/>
  <c r="X17"/>
  <c r="AF17"/>
  <c r="BL17"/>
  <c r="Y17"/>
  <c r="AG17"/>
  <c r="BM17"/>
  <c r="Z17"/>
  <c r="AH17"/>
  <c r="BN17"/>
  <c r="AA17"/>
  <c r="AI17"/>
  <c r="BO17"/>
  <c r="U18"/>
  <c r="T18"/>
  <c r="AC18"/>
  <c r="AB18"/>
  <c r="BI18"/>
  <c r="BH18"/>
  <c r="V18"/>
  <c r="AD18"/>
  <c r="BJ18"/>
  <c r="X18"/>
  <c r="AF18"/>
  <c r="BL18"/>
  <c r="Y18"/>
  <c r="AG18"/>
  <c r="BM18"/>
  <c r="Z18"/>
  <c r="AH18"/>
  <c r="BN18"/>
  <c r="AA18"/>
  <c r="AI18"/>
  <c r="BO18"/>
  <c r="U19"/>
  <c r="T19"/>
  <c r="AC19"/>
  <c r="AB19"/>
  <c r="BI19"/>
  <c r="BH19"/>
  <c r="V19"/>
  <c r="AD19"/>
  <c r="BJ19"/>
  <c r="X19"/>
  <c r="AF19"/>
  <c r="BL19"/>
  <c r="Y19"/>
  <c r="AG19"/>
  <c r="BM19"/>
  <c r="Z19"/>
  <c r="AH19"/>
  <c r="BN19"/>
  <c r="AA19"/>
  <c r="AI19"/>
  <c r="BO19"/>
  <c r="U20"/>
  <c r="T20"/>
  <c r="AC20"/>
  <c r="AB20"/>
  <c r="BI20"/>
  <c r="BH20"/>
  <c r="V20"/>
  <c r="AD20"/>
  <c r="BJ20"/>
  <c r="X20"/>
  <c r="AF20"/>
  <c r="BL20"/>
  <c r="Y20"/>
  <c r="AG20"/>
  <c r="BM20"/>
  <c r="Z20"/>
  <c r="AH20"/>
  <c r="BN20"/>
  <c r="AA20"/>
  <c r="AI20"/>
  <c r="BO20"/>
  <c r="U21"/>
  <c r="T21"/>
  <c r="AC21"/>
  <c r="AB21"/>
  <c r="BI21"/>
  <c r="BH21"/>
  <c r="V21"/>
  <c r="AD21"/>
  <c r="BJ21"/>
  <c r="X21"/>
  <c r="AF21"/>
  <c r="BL21"/>
  <c r="Y21"/>
  <c r="AG21"/>
  <c r="BM21"/>
  <c r="Z21"/>
  <c r="AH21"/>
  <c r="BN21"/>
  <c r="AA21"/>
  <c r="AI21"/>
  <c r="BO21"/>
  <c r="U22"/>
  <c r="T22"/>
  <c r="AC22"/>
  <c r="AB22"/>
  <c r="BI22"/>
  <c r="BH22"/>
  <c r="V22"/>
  <c r="AD22"/>
  <c r="BJ22"/>
  <c r="X22"/>
  <c r="AF22"/>
  <c r="BL22"/>
  <c r="Y22"/>
  <c r="AG22"/>
  <c r="BM22"/>
  <c r="Z22"/>
  <c r="AH22"/>
  <c r="BN22"/>
  <c r="AA22"/>
  <c r="AI22"/>
  <c r="BO22"/>
  <c r="U23"/>
  <c r="T23"/>
  <c r="AC23"/>
  <c r="AB23"/>
  <c r="BI23"/>
  <c r="BH23"/>
  <c r="V23"/>
  <c r="AD23"/>
  <c r="BJ23"/>
  <c r="X23"/>
  <c r="AF23"/>
  <c r="BL23"/>
  <c r="Y23"/>
  <c r="AG23"/>
  <c r="BM23"/>
  <c r="Z23"/>
  <c r="AH23"/>
  <c r="BN23"/>
  <c r="AA23"/>
  <c r="AI23"/>
  <c r="BO23"/>
  <c r="U24"/>
  <c r="T24"/>
  <c r="AC24"/>
  <c r="AB24"/>
  <c r="BI24"/>
  <c r="BH24"/>
  <c r="V24"/>
  <c r="AD24"/>
  <c r="BJ24"/>
  <c r="X24"/>
  <c r="AF24"/>
  <c r="BL24"/>
  <c r="Y24"/>
  <c r="AG24"/>
  <c r="BM24"/>
  <c r="Z24"/>
  <c r="AH24"/>
  <c r="BN24"/>
  <c r="AA24"/>
  <c r="AI24"/>
  <c r="BO24"/>
  <c r="U25"/>
  <c r="T25"/>
  <c r="AC25"/>
  <c r="AB25"/>
  <c r="BI25"/>
  <c r="BH25"/>
  <c r="V25"/>
  <c r="AD25"/>
  <c r="BJ25"/>
  <c r="X25"/>
  <c r="AF25"/>
  <c r="BL25"/>
  <c r="Y25"/>
  <c r="AG25"/>
  <c r="BM25"/>
  <c r="Z25"/>
  <c r="AH25"/>
  <c r="BN25"/>
  <c r="AA25"/>
  <c r="AI25"/>
  <c r="BO25"/>
  <c r="U26"/>
  <c r="T26"/>
  <c r="AC26"/>
  <c r="AB26"/>
  <c r="BI26"/>
  <c r="BH26"/>
  <c r="V26"/>
  <c r="AD26"/>
  <c r="BJ26"/>
  <c r="X26"/>
  <c r="AF26"/>
  <c r="BL26"/>
  <c r="Y26"/>
  <c r="AG26"/>
  <c r="BM26"/>
  <c r="Z26"/>
  <c r="AH26"/>
  <c r="BN26"/>
  <c r="AA26"/>
  <c r="AI26"/>
  <c r="BO26"/>
  <c r="U27"/>
  <c r="T27"/>
  <c r="AC27"/>
  <c r="AB27"/>
  <c r="BI27"/>
  <c r="BH27"/>
  <c r="V27"/>
  <c r="AD27"/>
  <c r="BJ27"/>
  <c r="X27"/>
  <c r="AF27"/>
  <c r="BL27"/>
  <c r="Y27"/>
  <c r="AG27"/>
  <c r="BM27"/>
  <c r="Z27"/>
  <c r="AH27"/>
  <c r="BN27"/>
  <c r="AA27"/>
  <c r="AI27"/>
  <c r="BO27"/>
  <c r="U28"/>
  <c r="T28"/>
  <c r="AC28"/>
  <c r="AB28"/>
  <c r="BI28"/>
  <c r="BH28"/>
  <c r="V28"/>
  <c r="AD28"/>
  <c r="BJ28"/>
  <c r="X28"/>
  <c r="AF28"/>
  <c r="BL28"/>
  <c r="Y28"/>
  <c r="AG28"/>
  <c r="BM28"/>
  <c r="Z28"/>
  <c r="AH28"/>
  <c r="BN28"/>
  <c r="AA28"/>
  <c r="AI28"/>
  <c r="BO28"/>
  <c r="U29"/>
  <c r="T29"/>
  <c r="AC29"/>
  <c r="AB29"/>
  <c r="BI29"/>
  <c r="BH29"/>
  <c r="V29"/>
  <c r="AD29"/>
  <c r="BJ29"/>
  <c r="X29"/>
  <c r="AF29"/>
  <c r="BL29"/>
  <c r="Y29"/>
  <c r="AG29"/>
  <c r="BM29"/>
  <c r="Z29"/>
  <c r="AH29"/>
  <c r="BN29"/>
  <c r="AA29"/>
  <c r="AI29"/>
  <c r="BO29"/>
  <c r="U30"/>
  <c r="T30"/>
  <c r="AC30"/>
  <c r="AB30"/>
  <c r="BI30"/>
  <c r="BH30"/>
  <c r="V30"/>
  <c r="AD30"/>
  <c r="BJ30"/>
  <c r="X30"/>
  <c r="AF30"/>
  <c r="BL30"/>
  <c r="Y30"/>
  <c r="AG30"/>
  <c r="BM30"/>
  <c r="Z30"/>
  <c r="AH30"/>
  <c r="BN30"/>
  <c r="AA30"/>
  <c r="AI30"/>
  <c r="BO30"/>
  <c r="U31"/>
  <c r="T31"/>
  <c r="AC31"/>
  <c r="AB31"/>
  <c r="BI31"/>
  <c r="BH31"/>
  <c r="V31"/>
  <c r="AD31"/>
  <c r="BJ31"/>
  <c r="X31"/>
  <c r="AF31"/>
  <c r="BL31"/>
  <c r="Y31"/>
  <c r="AG31"/>
  <c r="BM31"/>
  <c r="Z31"/>
  <c r="AH31"/>
  <c r="BN31"/>
  <c r="AA31"/>
  <c r="AI31"/>
  <c r="BO31"/>
  <c r="U32"/>
  <c r="T32"/>
  <c r="AC32"/>
  <c r="AB32"/>
  <c r="BI32"/>
  <c r="BH32"/>
  <c r="V32"/>
  <c r="AD32"/>
  <c r="BJ32"/>
  <c r="X32"/>
  <c r="AF32"/>
  <c r="BL32"/>
  <c r="Y32"/>
  <c r="AG32"/>
  <c r="BM32"/>
  <c r="Z32"/>
  <c r="AH32"/>
  <c r="BN32"/>
  <c r="AA32"/>
  <c r="AI32"/>
  <c r="BO32"/>
  <c r="G8" i="3"/>
  <c r="C9"/>
  <c r="Q11" i="1"/>
  <c r="W11"/>
  <c r="AU11"/>
  <c r="R11"/>
  <c r="X11"/>
  <c r="AV11"/>
  <c r="S11"/>
  <c r="Y11"/>
  <c r="AW11"/>
  <c r="T11"/>
  <c r="Z11"/>
  <c r="AX11"/>
  <c r="U11"/>
  <c r="AA11"/>
  <c r="AY11"/>
  <c r="Q12"/>
  <c r="W12"/>
  <c r="AU12"/>
  <c r="R12"/>
  <c r="X12"/>
  <c r="AV12"/>
  <c r="S12"/>
  <c r="Y12"/>
  <c r="AW12"/>
  <c r="T12"/>
  <c r="Z12"/>
  <c r="AX12"/>
  <c r="U12"/>
  <c r="AA12"/>
  <c r="AY12"/>
  <c r="Q13"/>
  <c r="W13"/>
  <c r="AU13"/>
  <c r="R13"/>
  <c r="X13"/>
  <c r="AV13"/>
  <c r="S13"/>
  <c r="Y13"/>
  <c r="AW13"/>
  <c r="T13"/>
  <c r="Z13"/>
  <c r="AX13"/>
  <c r="U13"/>
  <c r="AA13"/>
  <c r="AY13"/>
  <c r="Q14"/>
  <c r="W14"/>
  <c r="AU14"/>
  <c r="R14"/>
  <c r="X14"/>
  <c r="AV14"/>
  <c r="S14"/>
  <c r="Y14"/>
  <c r="AW14"/>
  <c r="T14"/>
  <c r="Z14"/>
  <c r="AX14"/>
  <c r="U14"/>
  <c r="AA14"/>
  <c r="AY14"/>
  <c r="Q15"/>
  <c r="W15"/>
  <c r="AU15"/>
  <c r="R15"/>
  <c r="X15"/>
  <c r="AV15"/>
  <c r="S15"/>
  <c r="Y15"/>
  <c r="AW15"/>
  <c r="T15"/>
  <c r="Z15"/>
  <c r="AX15"/>
  <c r="U15"/>
  <c r="AA15"/>
  <c r="AY15"/>
  <c r="Q16"/>
  <c r="W16"/>
  <c r="AU16"/>
  <c r="R16"/>
  <c r="X16"/>
  <c r="AV16"/>
  <c r="S16"/>
  <c r="Y16"/>
  <c r="AW16"/>
  <c r="T16"/>
  <c r="Z16"/>
  <c r="AX16"/>
  <c r="U16"/>
  <c r="AA16"/>
  <c r="AY16"/>
  <c r="Q17"/>
  <c r="W17"/>
  <c r="AU17"/>
  <c r="R17"/>
  <c r="X17"/>
  <c r="AV17"/>
  <c r="S17"/>
  <c r="Y17"/>
  <c r="AW17"/>
  <c r="T17"/>
  <c r="Z17"/>
  <c r="AX17"/>
  <c r="U17"/>
  <c r="AA17"/>
  <c r="AY17"/>
  <c r="Q18"/>
  <c r="W18"/>
  <c r="AU18"/>
  <c r="R18"/>
  <c r="X18"/>
  <c r="AV18"/>
  <c r="S18"/>
  <c r="Y18"/>
  <c r="AW18"/>
  <c r="T18"/>
  <c r="Z18"/>
  <c r="AX18"/>
  <c r="U18"/>
  <c r="AA18"/>
  <c r="AY18"/>
  <c r="Q19"/>
  <c r="W19"/>
  <c r="AU19"/>
  <c r="R19"/>
  <c r="X19"/>
  <c r="AV19"/>
  <c r="S19"/>
  <c r="Y19"/>
  <c r="AW19"/>
  <c r="T19"/>
  <c r="Z19"/>
  <c r="AX19"/>
  <c r="U19"/>
  <c r="AA19"/>
  <c r="AY19"/>
  <c r="Q20"/>
  <c r="W20"/>
  <c r="AU20"/>
  <c r="R20"/>
  <c r="X20"/>
  <c r="AV20"/>
  <c r="S20"/>
  <c r="Y20"/>
  <c r="AW20"/>
  <c r="T20"/>
  <c r="Z20"/>
  <c r="AX20"/>
  <c r="U20"/>
  <c r="AA20"/>
  <c r="AY20"/>
  <c r="Q21"/>
  <c r="W21"/>
  <c r="AU21"/>
  <c r="R21"/>
  <c r="X21"/>
  <c r="AV21"/>
  <c r="S21"/>
  <c r="Y21"/>
  <c r="AW21"/>
  <c r="T21"/>
  <c r="Z21"/>
  <c r="AX21"/>
  <c r="U21"/>
  <c r="AA21"/>
  <c r="AY21"/>
  <c r="Q22"/>
  <c r="W22"/>
  <c r="AU22"/>
  <c r="R22"/>
  <c r="X22"/>
  <c r="AV22"/>
  <c r="S22"/>
  <c r="Y22"/>
  <c r="AW22"/>
  <c r="T22"/>
  <c r="Z22"/>
  <c r="AX22"/>
  <c r="U22"/>
  <c r="AA22"/>
  <c r="AY22"/>
  <c r="Q23"/>
  <c r="W23"/>
  <c r="AU23"/>
  <c r="R23"/>
  <c r="X23"/>
  <c r="AV23"/>
  <c r="S23"/>
  <c r="Y23"/>
  <c r="AW23"/>
  <c r="T23"/>
  <c r="Z23"/>
  <c r="AX23"/>
  <c r="U23"/>
  <c r="AA23"/>
  <c r="AY23"/>
  <c r="Q24"/>
  <c r="W24"/>
  <c r="AU24"/>
  <c r="R24"/>
  <c r="X24"/>
  <c r="AV24"/>
  <c r="S24"/>
  <c r="Y24"/>
  <c r="AW24"/>
  <c r="T24"/>
  <c r="Z24"/>
  <c r="AX24"/>
  <c r="U24"/>
  <c r="AA24"/>
  <c r="AY24"/>
  <c r="Q25"/>
  <c r="W25"/>
  <c r="AU25"/>
  <c r="R25"/>
  <c r="X25"/>
  <c r="AV25"/>
  <c r="S25"/>
  <c r="Y25"/>
  <c r="AW25"/>
  <c r="T25"/>
  <c r="Z25"/>
  <c r="AX25"/>
  <c r="U25"/>
  <c r="AA25"/>
  <c r="AY25"/>
  <c r="Q26"/>
  <c r="W26"/>
  <c r="AU26"/>
  <c r="R26"/>
  <c r="X26"/>
  <c r="AV26"/>
  <c r="S26"/>
  <c r="Y26"/>
  <c r="AW26"/>
  <c r="T26"/>
  <c r="Z26"/>
  <c r="AX26"/>
  <c r="U26"/>
  <c r="AA26"/>
  <c r="AY26"/>
  <c r="Q27"/>
  <c r="W27"/>
  <c r="AU27"/>
  <c r="R27"/>
  <c r="X27"/>
  <c r="AV27"/>
  <c r="S27"/>
  <c r="Y27"/>
  <c r="AW27"/>
  <c r="T27"/>
  <c r="Z27"/>
  <c r="AX27"/>
  <c r="U27"/>
  <c r="AA27"/>
  <c r="AY27"/>
  <c r="Q28"/>
  <c r="W28"/>
  <c r="AU28"/>
  <c r="R28"/>
  <c r="X28"/>
  <c r="AV28"/>
  <c r="S28"/>
  <c r="Y28"/>
  <c r="AW28"/>
  <c r="T28"/>
  <c r="Z28"/>
  <c r="AX28"/>
  <c r="U28"/>
  <c r="AA28"/>
  <c r="AY28"/>
  <c r="Q29"/>
  <c r="W29"/>
  <c r="AU29"/>
  <c r="R29"/>
  <c r="X29"/>
  <c r="AV29"/>
  <c r="S29"/>
  <c r="Y29"/>
  <c r="AW29"/>
  <c r="T29"/>
  <c r="Z29"/>
  <c r="AX29"/>
  <c r="U29"/>
  <c r="AA29"/>
  <c r="AY29"/>
  <c r="Q30"/>
  <c r="W30"/>
  <c r="AU30"/>
  <c r="R30"/>
  <c r="X30"/>
  <c r="AV30"/>
  <c r="S30"/>
  <c r="Y30"/>
  <c r="AW30"/>
  <c r="T30"/>
  <c r="Z30"/>
  <c r="AX30"/>
  <c r="U30"/>
  <c r="AA30"/>
  <c r="AY30"/>
  <c r="Q31"/>
  <c r="W31"/>
  <c r="AU31"/>
  <c r="R31"/>
  <c r="X31"/>
  <c r="AV31"/>
  <c r="S31"/>
  <c r="Y31"/>
  <c r="AW31"/>
  <c r="T31"/>
  <c r="Z31"/>
  <c r="AX31"/>
  <c r="U31"/>
  <c r="AA31"/>
  <c r="AY31"/>
  <c r="Q32"/>
  <c r="W32"/>
  <c r="AU32"/>
  <c r="R32"/>
  <c r="X32"/>
  <c r="AV32"/>
  <c r="S32"/>
  <c r="Y32"/>
  <c r="AW32"/>
  <c r="T32"/>
  <c r="Z32"/>
  <c r="AX32"/>
  <c r="U32"/>
  <c r="AA32"/>
  <c r="AY32"/>
  <c r="Q33"/>
  <c r="W33"/>
  <c r="AU33"/>
  <c r="R33"/>
  <c r="X33"/>
  <c r="AV33"/>
  <c r="S33"/>
  <c r="Y33"/>
  <c r="AW33"/>
  <c r="T33"/>
  <c r="Z33"/>
  <c r="AX33"/>
  <c r="U33"/>
  <c r="AA33"/>
  <c r="AY33"/>
  <c r="U10"/>
  <c r="AA10"/>
  <c r="AY10"/>
  <c r="R10"/>
  <c r="X10"/>
  <c r="AV10"/>
  <c r="S10"/>
  <c r="Y10"/>
  <c r="AW10"/>
  <c r="T10"/>
  <c r="Z10"/>
  <c r="AX10"/>
  <c r="Q10"/>
  <c r="W10"/>
  <c r="AU10"/>
  <c r="AT16"/>
  <c r="AV9"/>
  <c r="AW9"/>
  <c r="AX9"/>
  <c r="AY9"/>
  <c r="AU9"/>
  <c r="AT9"/>
  <c r="AE9"/>
  <c r="AB12"/>
  <c r="W9"/>
  <c r="V12"/>
  <c r="X9"/>
  <c r="Y9"/>
  <c r="Z9"/>
  <c r="AA9"/>
  <c r="V9"/>
  <c r="R9"/>
  <c r="S9"/>
  <c r="T9"/>
  <c r="U9"/>
  <c r="Q9"/>
  <c r="J15"/>
  <c r="P9"/>
  <c r="AB10"/>
  <c r="AB11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C9"/>
  <c r="AD9"/>
  <c r="AF9"/>
  <c r="AG9"/>
  <c r="AB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I9"/>
  <c r="AJ9"/>
  <c r="AK9"/>
  <c r="AL9"/>
  <c r="AM9"/>
  <c r="AH9"/>
  <c r="AN33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O9"/>
  <c r="AP9"/>
  <c r="AQ9"/>
  <c r="AR9"/>
  <c r="AS9"/>
  <c r="AN9"/>
  <c r="AT10"/>
  <c r="AT11"/>
  <c r="AT12"/>
  <c r="AT13"/>
  <c r="AT14"/>
  <c r="AT15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V10"/>
  <c r="V1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J10"/>
  <c r="J11"/>
  <c r="J12"/>
  <c r="J13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K9"/>
  <c r="L9"/>
  <c r="M9"/>
  <c r="N9"/>
  <c r="O9"/>
  <c r="J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E9"/>
  <c r="F9"/>
  <c r="G9"/>
  <c r="H9"/>
  <c r="I9"/>
  <c r="D9"/>
  <c r="W32" i="3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W8"/>
  <c r="D8"/>
  <c r="E8"/>
  <c r="F8"/>
  <c r="H8"/>
  <c r="I8"/>
  <c r="J8"/>
  <c r="K8"/>
  <c r="L8"/>
  <c r="M8"/>
  <c r="N8"/>
  <c r="O8"/>
  <c r="P8"/>
  <c r="Q8"/>
  <c r="R8"/>
  <c r="S8"/>
  <c r="T8"/>
  <c r="U8"/>
  <c r="V8"/>
  <c r="C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U9" i="2"/>
  <c r="T9"/>
  <c r="AC9"/>
  <c r="AB9"/>
  <c r="BI9"/>
  <c r="BK13"/>
  <c r="BK9"/>
  <c r="BH9"/>
  <c r="BH13"/>
</calcChain>
</file>

<file path=xl/sharedStrings.xml><?xml version="1.0" encoding="utf-8"?>
<sst xmlns="http://schemas.openxmlformats.org/spreadsheetml/2006/main" count="308" uniqueCount="111">
  <si>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</si>
  <si>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</si>
  <si>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</si>
  <si>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</si>
  <si>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</si>
  <si>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</si>
  <si>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</si>
  <si>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</si>
  <si>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</si>
  <si>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</si>
  <si>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</si>
  <si>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</si>
  <si>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</si>
  <si>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</si>
  <si>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</si>
  <si>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</si>
  <si>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</si>
  <si>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</si>
  <si>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</si>
  <si>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</si>
  <si>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</si>
  <si>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</si>
  <si>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</si>
  <si>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</si>
  <si>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</si>
  <si>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</si>
  <si>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</si>
  <si>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</si>
  <si>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</si>
  <si>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</si>
  <si>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</si>
  <si>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</si>
  <si>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</si>
  <si>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</si>
  <si>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</si>
  <si>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</si>
  <si>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</si>
  <si>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</si>
  <si>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</si>
  <si>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</si>
  <si>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</si>
  <si>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</si>
  <si>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(а</t>
    </r>
    <r>
      <rPr>
        <sz val="10"/>
        <rFont val="Arial"/>
        <family val="2"/>
        <charset val="204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</si>
  <si>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sz val="10"/>
        <rFont val="Arial"/>
        <family val="2"/>
        <charset val="204"/>
      </rPr>
      <t>(</t>
    </r>
    <r>
      <rPr>
        <b/>
        <sz val="10"/>
        <rFont val="Arial"/>
        <family val="2"/>
        <charset val="204"/>
      </rPr>
      <t>б)</t>
    </r>
    <r>
      <rPr>
        <sz val="10"/>
        <rFont val="Arial"/>
        <family val="2"/>
        <charset val="204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</si>
  <si>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(в)</t>
    </r>
    <r>
      <rPr>
        <sz val="10"/>
        <rFont val="Arial"/>
        <family val="2"/>
        <charset val="204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</si>
  <si>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(г)</t>
    </r>
    <r>
      <rPr>
        <sz val="10"/>
        <rFont val="Arial"/>
        <family val="2"/>
        <charset val="204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</si>
  <si>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(а</t>
    </r>
    <r>
      <rPr>
        <sz val="10"/>
        <rFont val="Arial"/>
        <family val="2"/>
        <charset val="204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</si>
  <si>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(г)</t>
    </r>
    <r>
      <rPr>
        <sz val="10"/>
        <rFont val="Arial"/>
        <family val="2"/>
        <charset val="204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</si>
  <si>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</si>
  <si>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</si>
  <si>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</si>
  <si>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</si>
  <si>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</si>
  <si>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</si>
  <si>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</si>
  <si>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</si>
  <si>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</si>
  <si>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  <charset val="204"/>
      </rPr>
      <t>  </t>
    </r>
    <r>
      <rPr>
        <b/>
        <sz val="10"/>
        <rFont val="Arial"/>
        <family val="2"/>
        <charset val="204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</si>
  <si>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</si>
  <si>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(а</t>
    </r>
    <r>
      <rPr>
        <sz val="9"/>
        <rFont val="Arial"/>
        <family val="2"/>
        <charset val="204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</si>
  <si>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(б</t>
    </r>
    <r>
      <rPr>
        <sz val="9"/>
        <rFont val="Arial"/>
        <family val="2"/>
        <charset val="204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</si>
  <si>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(в</t>
    </r>
    <r>
      <rPr>
        <sz val="9"/>
        <rFont val="Arial"/>
        <family val="2"/>
        <charset val="204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</si>
  <si>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</si>
  <si>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(а</t>
    </r>
    <r>
      <rPr>
        <sz val="9"/>
        <rFont val="Arial"/>
        <family val="2"/>
        <charset val="204"/>
      </rPr>
      <t>) ИЗМЕНЕНИ В НАКАЗАТЕЛНАТА ЧАСТ;</t>
    </r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</si>
  <si>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(б</t>
    </r>
    <r>
      <rPr>
        <sz val="9"/>
        <rFont val="Arial"/>
        <family val="2"/>
        <charset val="204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</si>
  <si>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ПОТВЪРДЕНО В ЕДНА ЧАСТ</t>
    </r>
    <r>
      <rPr>
        <sz val="10"/>
        <rFont val="Arial"/>
        <family val="2"/>
        <charset val="204"/>
      </rPr>
      <t xml:space="preserve">; Отменено или обезсилено </t>
    </r>
    <r>
      <rPr>
        <b/>
        <sz val="10"/>
        <rFont val="Arial"/>
        <family val="2"/>
        <charset val="204"/>
      </rPr>
      <t>В ДРУГА ЧАСТ ПО ОБЕКТИВНИ ПРИЧИНИ:</t>
    </r>
  </si>
  <si>
    <r>
      <t>6.</t>
    </r>
    <r>
      <rPr>
        <b/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 xml:space="preserve">ОТМЕНЕНО, ОБЕЗСИЛЕНО ИЛИ НИЩОЖНО, </t>
    </r>
    <r>
      <rPr>
        <sz val="10"/>
        <rFont val="Arial"/>
        <family val="2"/>
        <charset val="204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  <charset val="204"/>
      </rPr>
      <t>ПО ОБЕКТИВНИ ПРИЧИНИ:</t>
    </r>
  </si>
  <si>
    <r>
      <t>2</t>
    </r>
    <r>
      <rPr>
        <sz val="10"/>
        <rFont val="Arial"/>
        <family val="2"/>
        <charset val="204"/>
      </rPr>
      <t>.</t>
    </r>
    <r>
      <rPr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ИЗЦЯЛО ОТМЕНЕНО, ОБЕЗСИЛЕНО ИЛИ НИЩОЖНО,</t>
    </r>
    <r>
      <rPr>
        <sz val="10"/>
        <rFont val="Arial"/>
        <family val="2"/>
        <charset val="204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</si>
  <si>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</si>
  <si>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</si>
  <si>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</si>
  <si>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</si>
  <si>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  <charset val="204"/>
      </rPr>
      <t>  </t>
    </r>
    <r>
      <rPr>
        <sz val="10"/>
        <rFont val="Arial"/>
        <family val="2"/>
        <charset val="204"/>
      </rPr>
      <t xml:space="preserve">Изцяло отменено или обезсилено </t>
    </r>
    <r>
      <rPr>
        <b/>
        <sz val="10"/>
        <rFont val="Arial"/>
        <family val="2"/>
        <charset val="204"/>
      </rPr>
      <t xml:space="preserve"> ПО ОБЕКТИВНИ ПРИЧИНИ:</t>
    </r>
  </si>
  <si>
    <r>
      <t>7.</t>
    </r>
    <r>
      <rPr>
        <b/>
        <sz val="10"/>
        <rFont val="Times New Roman"/>
        <family val="1"/>
        <charset val="204"/>
      </rPr>
      <t>  </t>
    </r>
    <r>
      <rPr>
        <b/>
        <sz val="10"/>
        <rFont val="Arial"/>
        <family val="2"/>
        <charset val="204"/>
      </rPr>
      <t>ПОТВЪРДЕНО В ЕДНА ЧАСТ,</t>
    </r>
    <r>
      <rPr>
        <sz val="10"/>
        <rFont val="Arial"/>
        <family val="2"/>
        <charset val="204"/>
      </rPr>
      <t xml:space="preserve"> Отменено, обезсилено или нищожно </t>
    </r>
    <r>
      <rPr>
        <b/>
        <sz val="10"/>
        <rFont val="Arial"/>
        <family val="2"/>
        <charset val="204"/>
      </rPr>
      <t xml:space="preserve"> ВЪРНАТО ИЛИ НЕ ЗА НОВО РАЗГЛЕЖДАНЕ В ДРУГА ЧАСТ</t>
    </r>
    <r>
      <rPr>
        <sz val="10"/>
        <rFont val="Arial"/>
        <family val="2"/>
        <charset val="204"/>
      </rPr>
      <t xml:space="preserve">; Отменено или обезсилено в друга част </t>
    </r>
    <r>
      <rPr>
        <b/>
        <sz val="10"/>
        <rFont val="Arial"/>
        <family val="2"/>
        <charset val="204"/>
      </rPr>
      <t>ПО ОБЕКТИВНИ ПРИЧИНИ:</t>
    </r>
  </si>
  <si>
    <r>
      <t>4.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 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ПОТВЪРДЕНО В ЕДНА ЧАСТ,</t>
    </r>
    <r>
      <rPr>
        <sz val="10"/>
        <rFont val="Arial"/>
        <family val="2"/>
        <charset val="204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  <charset val="204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</si>
  <si>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</si>
  <si>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</si>
  <si>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</si>
  <si>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</si>
  <si>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</si>
  <si>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</si>
  <si>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</si>
  <si>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</si>
  <si>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</si>
  <si>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</si>
  <si>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</si>
  <si>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</si>
  <si>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</si>
  <si>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(Г</t>
    </r>
    <r>
      <rPr>
        <sz val="9"/>
        <rFont val="Arial"/>
        <family val="2"/>
        <charset val="204"/>
      </rPr>
      <t>) ОТМЕНЕНИ ИЗЦЯЛО.</t>
    </r>
  </si>
  <si>
    <t>ГАНЧО МАНЕВ ДРАГАНОВ</t>
  </si>
  <si>
    <t>РОСЕН ИВАНОВ БАЛКАНСКИ</t>
  </si>
  <si>
    <t xml:space="preserve">РОСЕН ИВАНОВ БАЛКАНСКИ </t>
  </si>
  <si>
    <t>Справка за дейността на съдиите в РАЙОНЕН СЪД гр.ТЕРВЕЛ</t>
  </si>
  <si>
    <t>7г.</t>
  </si>
  <si>
    <t>18г.</t>
  </si>
  <si>
    <t>ГАНЧО ДРАГАНОВ</t>
  </si>
  <si>
    <t>ПАВЛИНА ДОБРЕВА</t>
  </si>
  <si>
    <t>Телефон: 05751 4043</t>
  </si>
  <si>
    <t xml:space="preserve">ГАНЧО МАНЕВ ДРАГАНОВ </t>
  </si>
  <si>
    <t>Съставил:Павлина Добрева</t>
  </si>
  <si>
    <t>Адм.ръководител-</t>
  </si>
  <si>
    <t xml:space="preserve">      Председател:</t>
  </si>
  <si>
    <t>Телефон:05751 4043</t>
  </si>
  <si>
    <t>Ганчо Драганов</t>
  </si>
  <si>
    <t xml:space="preserve">Справка за резултатите от върнати обжалвани и протестирани НАКАЗАТЕЛНИТЕ дела на съдиите от РАЙОНЕН СЪД гр.ТЕРВЕЛ през 2013 г. </t>
  </si>
  <si>
    <t>за 2013г. (НАКАЗАТЕЛНИ ДЕЛА)</t>
  </si>
  <si>
    <t>Дата:30.01.2014г.</t>
  </si>
  <si>
    <t>Дата:04.02.2014г.</t>
  </si>
  <si>
    <t>Дата:04..02.2014г.</t>
  </si>
  <si>
    <t>за 2013г.   (ГРАЖДАНСКИ  ДЕЛА)</t>
  </si>
  <si>
    <t xml:space="preserve">РАЙОНЕН СЪД гр.ТЕРВЕЛ през 2013 г. </t>
  </si>
</sst>
</file>

<file path=xl/styles.xml><?xml version="1.0" encoding="utf-8"?>
<styleSheet xmlns="http://schemas.openxmlformats.org/spreadsheetml/2006/main">
  <fonts count="2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Symbol"/>
      <family val="1"/>
      <charset val="2"/>
    </font>
    <font>
      <sz val="9"/>
      <name val="Arial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Symbol"/>
      <family val="1"/>
      <charset val="2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 applyProtection="1">
      <alignment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4" fillId="0" borderId="0" xfId="0" applyFont="1" applyAlignment="1"/>
    <xf numFmtId="0" fontId="2" fillId="2" borderId="7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</xf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4" fillId="2" borderId="7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2" fillId="2" borderId="16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14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 applyFill="1" applyAlignment="1" applyProtection="1">
      <alignment horizontal="right"/>
    </xf>
    <xf numFmtId="0" fontId="18" fillId="0" borderId="0" xfId="0" applyFont="1"/>
    <xf numFmtId="0" fontId="17" fillId="0" borderId="0" xfId="0" applyFont="1" applyFill="1" applyAlignme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/>
    <xf numFmtId="0" fontId="18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/>
    <xf numFmtId="0" fontId="19" fillId="0" borderId="0" xfId="0" applyFont="1" applyAlignment="1" applyProtection="1"/>
    <xf numFmtId="0" fontId="19" fillId="0" borderId="0" xfId="0" applyFont="1"/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left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2" borderId="21" xfId="0" applyFont="1" applyFill="1" applyBorder="1" applyAlignment="1" applyProtection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34</xdr:row>
      <xdr:rowOff>142875</xdr:rowOff>
    </xdr:from>
    <xdr:to>
      <xdr:col>1</xdr:col>
      <xdr:colOff>1990725</xdr:colOff>
      <xdr:row>43</xdr:row>
      <xdr:rowOff>161925</xdr:rowOff>
    </xdr:to>
    <xdr:pic>
      <xdr:nvPicPr>
        <xdr:cNvPr id="2049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6667500"/>
          <a:ext cx="176212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307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7362825"/>
          <a:ext cx="16002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zoomScaleNormal="100" workbookViewId="0">
      <selection activeCell="B38" sqref="B38"/>
    </sheetView>
  </sheetViews>
  <sheetFormatPr defaultRowHeight="12.75"/>
  <cols>
    <col min="1" max="1" width="4.28515625" customWidth="1"/>
    <col min="2" max="2" width="38.140625" customWidth="1"/>
    <col min="3" max="3" width="6.140625" customWidth="1"/>
    <col min="4" max="4" width="4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4.42578125" customWidth="1"/>
    <col min="11" max="11" width="4.85546875" bestFit="1" customWidth="1"/>
    <col min="12" max="12" width="4.7109375" customWidth="1"/>
    <col min="13" max="13" width="6.5703125" customWidth="1"/>
    <col min="14" max="14" width="4.42578125" customWidth="1"/>
    <col min="15" max="15" width="6.42578125" customWidth="1"/>
    <col min="16" max="16" width="4.5703125" customWidth="1"/>
    <col min="17" max="17" width="4.85546875" bestFit="1" customWidth="1"/>
    <col min="18" max="18" width="5" customWidth="1"/>
    <col min="19" max="19" width="6.5703125" customWidth="1"/>
    <col min="20" max="20" width="4.7109375" customWidth="1"/>
    <col min="21" max="21" width="5.7109375" customWidth="1"/>
    <col min="22" max="22" width="4.42578125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4.4257812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4.85546875" customWidth="1"/>
    <col min="37" max="37" width="6.28515625" customWidth="1"/>
    <col min="38" max="38" width="4.85546875" customWidth="1"/>
    <col min="39" max="39" width="6" customWidth="1"/>
    <col min="40" max="40" width="4.42578125" customWidth="1"/>
    <col min="41" max="41" width="5.28515625" customWidth="1"/>
    <col min="42" max="42" width="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4.85546875" customWidth="1"/>
    <col min="49" max="49" width="6.5703125" customWidth="1"/>
    <col min="50" max="50" width="4.85546875" customWidth="1"/>
    <col min="51" max="51" width="5.42578125" customWidth="1"/>
  </cols>
  <sheetData>
    <row r="1" spans="1:51">
      <c r="B1" s="2" t="s">
        <v>34</v>
      </c>
      <c r="C1" s="2"/>
      <c r="D1" s="2"/>
    </row>
    <row r="2" spans="1:51"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51">
      <c r="C3" s="18" t="s">
        <v>105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51" ht="13.5" thickBot="1">
      <c r="K4" s="2"/>
      <c r="O4" s="2"/>
    </row>
    <row r="5" spans="1:51" ht="13.5" customHeight="1" thickBot="1">
      <c r="A5" s="114" t="s">
        <v>39</v>
      </c>
      <c r="B5" s="103" t="s">
        <v>36</v>
      </c>
      <c r="C5" s="117" t="s">
        <v>49</v>
      </c>
      <c r="D5" s="89" t="s">
        <v>1</v>
      </c>
      <c r="E5" s="90"/>
      <c r="F5" s="90"/>
      <c r="G5" s="90"/>
      <c r="H5" s="90"/>
      <c r="I5" s="91"/>
      <c r="J5" s="93" t="s">
        <v>2</v>
      </c>
      <c r="K5" s="94"/>
      <c r="L5" s="94"/>
      <c r="M5" s="94"/>
      <c r="N5" s="94"/>
      <c r="O5" s="97"/>
      <c r="P5" s="120" t="s">
        <v>3</v>
      </c>
      <c r="Q5" s="121"/>
      <c r="R5" s="121"/>
      <c r="S5" s="121"/>
      <c r="T5" s="121"/>
      <c r="U5" s="122"/>
      <c r="V5" s="127" t="s">
        <v>5</v>
      </c>
      <c r="W5" s="128"/>
      <c r="X5" s="128"/>
      <c r="Y5" s="128"/>
      <c r="Z5" s="128"/>
      <c r="AA5" s="129"/>
      <c r="AB5" s="93" t="s">
        <v>10</v>
      </c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111" t="s">
        <v>8</v>
      </c>
      <c r="AO5" s="112"/>
      <c r="AP5" s="112"/>
      <c r="AQ5" s="112"/>
      <c r="AR5" s="112"/>
      <c r="AS5" s="113"/>
      <c r="AT5" s="102" t="s">
        <v>9</v>
      </c>
      <c r="AU5" s="103"/>
      <c r="AV5" s="103"/>
      <c r="AW5" s="103"/>
      <c r="AX5" s="103"/>
      <c r="AY5" s="104"/>
    </row>
    <row r="6" spans="1:51" ht="33.75" customHeight="1">
      <c r="A6" s="115"/>
      <c r="B6" s="126"/>
      <c r="C6" s="118"/>
      <c r="D6" s="108"/>
      <c r="E6" s="109"/>
      <c r="F6" s="109"/>
      <c r="G6" s="109"/>
      <c r="H6" s="109"/>
      <c r="I6" s="110"/>
      <c r="J6" s="98"/>
      <c r="K6" s="99"/>
      <c r="L6" s="99"/>
      <c r="M6" s="99"/>
      <c r="N6" s="99"/>
      <c r="O6" s="100"/>
      <c r="P6" s="123"/>
      <c r="Q6" s="124"/>
      <c r="R6" s="124"/>
      <c r="S6" s="124"/>
      <c r="T6" s="124"/>
      <c r="U6" s="125"/>
      <c r="V6" s="130"/>
      <c r="W6" s="131"/>
      <c r="X6" s="131"/>
      <c r="Y6" s="131"/>
      <c r="Z6" s="131"/>
      <c r="AA6" s="132"/>
      <c r="AB6" s="89" t="s">
        <v>6</v>
      </c>
      <c r="AC6" s="90"/>
      <c r="AD6" s="90"/>
      <c r="AE6" s="90"/>
      <c r="AF6" s="90"/>
      <c r="AG6" s="91"/>
      <c r="AH6" s="89" t="s">
        <v>7</v>
      </c>
      <c r="AI6" s="90"/>
      <c r="AJ6" s="90"/>
      <c r="AK6" s="90"/>
      <c r="AL6" s="90"/>
      <c r="AM6" s="91"/>
      <c r="AN6" s="108" t="s">
        <v>48</v>
      </c>
      <c r="AO6" s="109"/>
      <c r="AP6" s="109"/>
      <c r="AQ6" s="109"/>
      <c r="AR6" s="109"/>
      <c r="AS6" s="110"/>
      <c r="AT6" s="105"/>
      <c r="AU6" s="106"/>
      <c r="AV6" s="106"/>
      <c r="AW6" s="106"/>
      <c r="AX6" s="106"/>
      <c r="AY6" s="107"/>
    </row>
    <row r="7" spans="1:51" ht="12.75" customHeight="1">
      <c r="A7" s="115"/>
      <c r="B7" s="126"/>
      <c r="C7" s="118"/>
      <c r="D7" s="92" t="s">
        <v>4</v>
      </c>
      <c r="E7" s="95" t="s">
        <v>40</v>
      </c>
      <c r="F7" s="95"/>
      <c r="G7" s="95"/>
      <c r="H7" s="95"/>
      <c r="I7" s="96"/>
      <c r="J7" s="92" t="s">
        <v>4</v>
      </c>
      <c r="K7" s="95" t="s">
        <v>40</v>
      </c>
      <c r="L7" s="95"/>
      <c r="M7" s="95"/>
      <c r="N7" s="95"/>
      <c r="O7" s="96"/>
      <c r="P7" s="92" t="s">
        <v>4</v>
      </c>
      <c r="Q7" s="95" t="s">
        <v>40</v>
      </c>
      <c r="R7" s="95"/>
      <c r="S7" s="95"/>
      <c r="T7" s="95"/>
      <c r="U7" s="96"/>
      <c r="V7" s="92" t="s">
        <v>4</v>
      </c>
      <c r="W7" s="95" t="s">
        <v>40</v>
      </c>
      <c r="X7" s="95"/>
      <c r="Y7" s="95"/>
      <c r="Z7" s="95"/>
      <c r="AA7" s="96"/>
      <c r="AB7" s="92" t="s">
        <v>4</v>
      </c>
      <c r="AC7" s="95" t="s">
        <v>40</v>
      </c>
      <c r="AD7" s="95"/>
      <c r="AE7" s="95"/>
      <c r="AF7" s="95"/>
      <c r="AG7" s="96"/>
      <c r="AH7" s="92" t="s">
        <v>4</v>
      </c>
      <c r="AI7" s="95" t="s">
        <v>40</v>
      </c>
      <c r="AJ7" s="95"/>
      <c r="AK7" s="95"/>
      <c r="AL7" s="95"/>
      <c r="AM7" s="96"/>
      <c r="AN7" s="92" t="s">
        <v>4</v>
      </c>
      <c r="AO7" s="95" t="s">
        <v>40</v>
      </c>
      <c r="AP7" s="95"/>
      <c r="AQ7" s="95"/>
      <c r="AR7" s="95"/>
      <c r="AS7" s="96"/>
      <c r="AT7" s="92" t="s">
        <v>4</v>
      </c>
      <c r="AU7" s="95" t="s">
        <v>40</v>
      </c>
      <c r="AV7" s="95"/>
      <c r="AW7" s="95"/>
      <c r="AX7" s="95"/>
      <c r="AY7" s="96"/>
    </row>
    <row r="8" spans="1:51" ht="24" customHeight="1" thickBot="1">
      <c r="A8" s="116"/>
      <c r="B8" s="106"/>
      <c r="C8" s="119"/>
      <c r="D8" s="92"/>
      <c r="E8" s="27" t="s">
        <v>77</v>
      </c>
      <c r="F8" s="39" t="s">
        <v>78</v>
      </c>
      <c r="G8" s="39" t="s">
        <v>71</v>
      </c>
      <c r="H8" s="39" t="s">
        <v>79</v>
      </c>
      <c r="I8" s="40" t="s">
        <v>80</v>
      </c>
      <c r="J8" s="92"/>
      <c r="K8" s="27" t="s">
        <v>77</v>
      </c>
      <c r="L8" s="39" t="s">
        <v>78</v>
      </c>
      <c r="M8" s="39" t="s">
        <v>71</v>
      </c>
      <c r="N8" s="39" t="s">
        <v>79</v>
      </c>
      <c r="O8" s="40" t="s">
        <v>80</v>
      </c>
      <c r="P8" s="92"/>
      <c r="Q8" s="27" t="s">
        <v>77</v>
      </c>
      <c r="R8" s="39" t="s">
        <v>78</v>
      </c>
      <c r="S8" s="39" t="s">
        <v>71</v>
      </c>
      <c r="T8" s="39" t="s">
        <v>79</v>
      </c>
      <c r="U8" s="40" t="s">
        <v>80</v>
      </c>
      <c r="V8" s="92"/>
      <c r="W8" s="27" t="s">
        <v>77</v>
      </c>
      <c r="X8" s="39" t="s">
        <v>78</v>
      </c>
      <c r="Y8" s="39" t="s">
        <v>71</v>
      </c>
      <c r="Z8" s="39" t="s">
        <v>79</v>
      </c>
      <c r="AA8" s="40" t="s">
        <v>80</v>
      </c>
      <c r="AB8" s="92"/>
      <c r="AC8" s="27" t="s">
        <v>77</v>
      </c>
      <c r="AD8" s="39" t="s">
        <v>78</v>
      </c>
      <c r="AE8" s="39" t="s">
        <v>71</v>
      </c>
      <c r="AF8" s="39" t="s">
        <v>79</v>
      </c>
      <c r="AG8" s="40" t="s">
        <v>80</v>
      </c>
      <c r="AH8" s="92"/>
      <c r="AI8" s="27" t="s">
        <v>77</v>
      </c>
      <c r="AJ8" s="39" t="s">
        <v>78</v>
      </c>
      <c r="AK8" s="39" t="s">
        <v>71</v>
      </c>
      <c r="AL8" s="39" t="s">
        <v>79</v>
      </c>
      <c r="AM8" s="40" t="s">
        <v>80</v>
      </c>
      <c r="AN8" s="92"/>
      <c r="AO8" s="27" t="s">
        <v>77</v>
      </c>
      <c r="AP8" s="39" t="s">
        <v>78</v>
      </c>
      <c r="AQ8" s="39" t="s">
        <v>71</v>
      </c>
      <c r="AR8" s="39" t="s">
        <v>79</v>
      </c>
      <c r="AS8" s="40" t="s">
        <v>80</v>
      </c>
      <c r="AT8" s="92"/>
      <c r="AU8" s="27" t="s">
        <v>77</v>
      </c>
      <c r="AV8" s="39" t="s">
        <v>78</v>
      </c>
      <c r="AW8" s="39" t="s">
        <v>71</v>
      </c>
      <c r="AX8" s="39" t="s">
        <v>79</v>
      </c>
      <c r="AY8" s="40" t="s">
        <v>80</v>
      </c>
    </row>
    <row r="9" spans="1:51">
      <c r="A9" s="49"/>
      <c r="B9" s="51" t="s">
        <v>37</v>
      </c>
      <c r="C9" s="60"/>
      <c r="D9" s="17">
        <f>E9+F9+G9+H9+I9</f>
        <v>17</v>
      </c>
      <c r="E9" s="7">
        <f>SUM(E10:E33)</f>
        <v>5</v>
      </c>
      <c r="F9" s="7">
        <f>SUM(F10:F33)</f>
        <v>3</v>
      </c>
      <c r="G9" s="7">
        <f>SUM(G10:G33)</f>
        <v>1</v>
      </c>
      <c r="H9" s="7">
        <f>SUM(H10:H33)</f>
        <v>0</v>
      </c>
      <c r="I9" s="20">
        <f>SUM(I10:I33)</f>
        <v>8</v>
      </c>
      <c r="J9" s="17">
        <f>K9+L9+M9+N9+O9</f>
        <v>198</v>
      </c>
      <c r="K9" s="7">
        <f>SUM(K10:K33)</f>
        <v>74</v>
      </c>
      <c r="L9" s="7">
        <f>SUM(L10:L33)</f>
        <v>12</v>
      </c>
      <c r="M9" s="7">
        <f>SUM(M10:M33)</f>
        <v>26</v>
      </c>
      <c r="N9" s="7">
        <f>SUM(N10:N33)</f>
        <v>51</v>
      </c>
      <c r="O9" s="20">
        <f>SUM(O10:O33)</f>
        <v>35</v>
      </c>
      <c r="P9" s="17">
        <f>Q9+R9+S9+T9+U9</f>
        <v>215</v>
      </c>
      <c r="Q9" s="7">
        <f>SUM(Q10:Q33)</f>
        <v>79</v>
      </c>
      <c r="R9" s="7">
        <f>SUM(R10:R33)</f>
        <v>15</v>
      </c>
      <c r="S9" s="7">
        <f>SUM(S10:S33)</f>
        <v>27</v>
      </c>
      <c r="T9" s="7">
        <f>SUM(T10:T33)</f>
        <v>51</v>
      </c>
      <c r="U9" s="20">
        <f>SUM(U10:U33)</f>
        <v>43</v>
      </c>
      <c r="V9" s="17">
        <f>W9+X9+Y9+Z9+AA9</f>
        <v>193</v>
      </c>
      <c r="W9" s="7">
        <f>SUM(W10:W33)</f>
        <v>69</v>
      </c>
      <c r="X9" s="7">
        <f>SUM(X10:X33)</f>
        <v>14</v>
      </c>
      <c r="Y9" s="7">
        <f>SUM(Y10:Y33)</f>
        <v>25</v>
      </c>
      <c r="Z9" s="7">
        <f>SUM(Z10:Z33)</f>
        <v>48</v>
      </c>
      <c r="AA9" s="20">
        <f>SUM(AA10:AA33)</f>
        <v>37</v>
      </c>
      <c r="AB9" s="17">
        <f>AC9+AD9+AE9+AF9+AG9</f>
        <v>154</v>
      </c>
      <c r="AC9" s="7">
        <f>SUM(AC10:AC33)</f>
        <v>49</v>
      </c>
      <c r="AD9" s="7">
        <f>SUM(AD10:AD33)</f>
        <v>2</v>
      </c>
      <c r="AE9" s="7">
        <f>SUM(AE10:AE33)</f>
        <v>25</v>
      </c>
      <c r="AF9" s="7">
        <f>SUM(AF10:AF33)</f>
        <v>43</v>
      </c>
      <c r="AG9" s="20">
        <f>SUM(AG10:AG33)</f>
        <v>35</v>
      </c>
      <c r="AH9" s="17">
        <f>AI9+AJ9+AK9+AL9+AM9</f>
        <v>39</v>
      </c>
      <c r="AI9" s="7">
        <f>SUM(AI10:AI33)</f>
        <v>20</v>
      </c>
      <c r="AJ9" s="7">
        <f>SUM(AJ10:AJ33)</f>
        <v>12</v>
      </c>
      <c r="AK9" s="7">
        <f>SUM(AK10:AK33)</f>
        <v>0</v>
      </c>
      <c r="AL9" s="7">
        <f>SUM(AL10:AL33)</f>
        <v>5</v>
      </c>
      <c r="AM9" s="20">
        <f>SUM(AM10:AM33)</f>
        <v>2</v>
      </c>
      <c r="AN9" s="17">
        <f>AO9+AP9+AQ9+AR9+AS9</f>
        <v>170</v>
      </c>
      <c r="AO9" s="7">
        <f>SUM(AO10:AO33)</f>
        <v>65</v>
      </c>
      <c r="AP9" s="7">
        <f>SUM(AP10:AP33)</f>
        <v>10</v>
      </c>
      <c r="AQ9" s="7">
        <f>SUM(AQ10:AQ33)</f>
        <v>23</v>
      </c>
      <c r="AR9" s="7">
        <f>SUM(AR10:AR33)</f>
        <v>48</v>
      </c>
      <c r="AS9" s="20">
        <f>SUM(AS10:AS33)</f>
        <v>24</v>
      </c>
      <c r="AT9" s="17">
        <f>AU9+AV9+AW9+AX9+AY9</f>
        <v>22</v>
      </c>
      <c r="AU9" s="7">
        <f>SUM(AU10:AU33)</f>
        <v>10</v>
      </c>
      <c r="AV9" s="7">
        <f>SUM(AV10:AV33)</f>
        <v>1</v>
      </c>
      <c r="AW9" s="7">
        <f>SUM(AW10:AW33)</f>
        <v>2</v>
      </c>
      <c r="AX9" s="7">
        <f>SUM(AX10:AX33)</f>
        <v>3</v>
      </c>
      <c r="AY9" s="20">
        <f>SUM(AY10:AY33)</f>
        <v>6</v>
      </c>
    </row>
    <row r="10" spans="1:51">
      <c r="A10" s="12">
        <v>1</v>
      </c>
      <c r="B10" s="52" t="s">
        <v>89</v>
      </c>
      <c r="C10" s="12" t="s">
        <v>93</v>
      </c>
      <c r="D10" s="17">
        <f t="shared" ref="D10:D33" si="0">E10+F10+G10+H10+I10</f>
        <v>8</v>
      </c>
      <c r="E10" s="16">
        <v>2</v>
      </c>
      <c r="F10" s="3">
        <v>1</v>
      </c>
      <c r="G10" s="3"/>
      <c r="H10" s="3"/>
      <c r="I10" s="4">
        <v>5</v>
      </c>
      <c r="J10" s="17">
        <f t="shared" ref="J10:J33" si="1">K10+L10+M10+N10+O10</f>
        <v>159</v>
      </c>
      <c r="K10" s="14">
        <v>63</v>
      </c>
      <c r="L10" s="3">
        <v>12</v>
      </c>
      <c r="M10" s="3">
        <v>21</v>
      </c>
      <c r="N10" s="3">
        <v>37</v>
      </c>
      <c r="O10" s="4">
        <v>26</v>
      </c>
      <c r="P10" s="17">
        <f t="shared" ref="P10:P33" si="2">Q10+R10+S10+T10+U10</f>
        <v>167</v>
      </c>
      <c r="Q10" s="8">
        <f>E10+K10</f>
        <v>65</v>
      </c>
      <c r="R10" s="8">
        <f>F10+L10</f>
        <v>13</v>
      </c>
      <c r="S10" s="8">
        <f>G10+M10</f>
        <v>21</v>
      </c>
      <c r="T10" s="8">
        <f>H10+N10</f>
        <v>37</v>
      </c>
      <c r="U10" s="9">
        <f>I10+O10</f>
        <v>31</v>
      </c>
      <c r="V10" s="17">
        <f t="shared" ref="V10:V33" si="3">W10+X10+Y10+Z10+AA10</f>
        <v>146</v>
      </c>
      <c r="W10" s="8">
        <f>AC10+AI10</f>
        <v>55</v>
      </c>
      <c r="X10" s="8">
        <f>AD10+AJ10</f>
        <v>12</v>
      </c>
      <c r="Y10" s="8">
        <f>AE10+AK10</f>
        <v>19</v>
      </c>
      <c r="Z10" s="8">
        <f>AF10+AL10</f>
        <v>34</v>
      </c>
      <c r="AA10" s="9">
        <f>AG10+AM10</f>
        <v>26</v>
      </c>
      <c r="AB10" s="17">
        <f t="shared" ref="AB10:AB33" si="4">AC10+AD10+AE10+AF10+AG10</f>
        <v>114</v>
      </c>
      <c r="AC10" s="3">
        <v>40</v>
      </c>
      <c r="AD10" s="3">
        <v>1</v>
      </c>
      <c r="AE10" s="3">
        <v>19</v>
      </c>
      <c r="AF10" s="3">
        <v>29</v>
      </c>
      <c r="AG10" s="4">
        <v>25</v>
      </c>
      <c r="AH10" s="17">
        <f t="shared" ref="AH10:AH33" si="5">AI10+AJ10+AK10+AL10+AM10</f>
        <v>32</v>
      </c>
      <c r="AI10" s="3">
        <v>15</v>
      </c>
      <c r="AJ10" s="3">
        <v>11</v>
      </c>
      <c r="AK10" s="3"/>
      <c r="AL10" s="3">
        <v>5</v>
      </c>
      <c r="AM10" s="4">
        <v>1</v>
      </c>
      <c r="AN10" s="17">
        <f t="shared" ref="AN10:AN33" si="6">AO10+AP10+AQ10+AR10+AS10</f>
        <v>131</v>
      </c>
      <c r="AO10" s="3">
        <v>53</v>
      </c>
      <c r="AP10" s="3">
        <v>10</v>
      </c>
      <c r="AQ10" s="3">
        <v>18</v>
      </c>
      <c r="AR10" s="3">
        <v>34</v>
      </c>
      <c r="AS10" s="4">
        <v>16</v>
      </c>
      <c r="AT10" s="17">
        <f t="shared" ref="AT10:AT33" si="7">AU10+AV10+AW10+AX10+AY10</f>
        <v>21</v>
      </c>
      <c r="AU10" s="8">
        <f>Q10-W10</f>
        <v>10</v>
      </c>
      <c r="AV10" s="8">
        <f>R10-X10</f>
        <v>1</v>
      </c>
      <c r="AW10" s="8">
        <f>S10-Y10</f>
        <v>2</v>
      </c>
      <c r="AX10" s="8">
        <f>T10-Z10</f>
        <v>3</v>
      </c>
      <c r="AY10" s="9">
        <f>U10-AA10</f>
        <v>5</v>
      </c>
    </row>
    <row r="11" spans="1:51">
      <c r="A11" s="12">
        <v>2</v>
      </c>
      <c r="B11" s="52" t="s">
        <v>90</v>
      </c>
      <c r="C11" s="12" t="s">
        <v>94</v>
      </c>
      <c r="D11" s="17">
        <f t="shared" si="0"/>
        <v>9</v>
      </c>
      <c r="E11" s="16">
        <v>3</v>
      </c>
      <c r="F11" s="3">
        <v>2</v>
      </c>
      <c r="G11" s="3">
        <v>1</v>
      </c>
      <c r="H11" s="3"/>
      <c r="I11" s="4">
        <v>3</v>
      </c>
      <c r="J11" s="17">
        <f t="shared" si="1"/>
        <v>39</v>
      </c>
      <c r="K11" s="14">
        <v>11</v>
      </c>
      <c r="L11" s="3"/>
      <c r="M11" s="3">
        <v>5</v>
      </c>
      <c r="N11" s="3">
        <v>14</v>
      </c>
      <c r="O11" s="4">
        <v>9</v>
      </c>
      <c r="P11" s="17">
        <f t="shared" si="2"/>
        <v>48</v>
      </c>
      <c r="Q11" s="8">
        <f t="shared" ref="Q11:Q33" si="8">E11+K11</f>
        <v>14</v>
      </c>
      <c r="R11" s="8">
        <f t="shared" ref="R11:R33" si="9">F11+L11</f>
        <v>2</v>
      </c>
      <c r="S11" s="8">
        <f t="shared" ref="S11:S33" si="10">G11+M11</f>
        <v>6</v>
      </c>
      <c r="T11" s="8">
        <f t="shared" ref="T11:T33" si="11">H11+N11</f>
        <v>14</v>
      </c>
      <c r="U11" s="9">
        <f t="shared" ref="U11:U33" si="12">I11+O11</f>
        <v>12</v>
      </c>
      <c r="V11" s="17">
        <f t="shared" si="3"/>
        <v>47</v>
      </c>
      <c r="W11" s="8">
        <f t="shared" ref="W11:W33" si="13">AC11+AI11</f>
        <v>14</v>
      </c>
      <c r="X11" s="8">
        <f t="shared" ref="X11:X33" si="14">AD11+AJ11</f>
        <v>2</v>
      </c>
      <c r="Y11" s="8">
        <f t="shared" ref="Y11:Y33" si="15">AE11+AK11</f>
        <v>6</v>
      </c>
      <c r="Z11" s="8">
        <f t="shared" ref="Z11:Z33" si="16">AF11+AL11</f>
        <v>14</v>
      </c>
      <c r="AA11" s="9">
        <f t="shared" ref="AA11:AA33" si="17">AG11+AM11</f>
        <v>11</v>
      </c>
      <c r="AB11" s="17">
        <f t="shared" si="4"/>
        <v>40</v>
      </c>
      <c r="AC11" s="3">
        <v>9</v>
      </c>
      <c r="AD11" s="3">
        <v>1</v>
      </c>
      <c r="AE11" s="3">
        <v>6</v>
      </c>
      <c r="AF11" s="3">
        <v>14</v>
      </c>
      <c r="AG11" s="4">
        <v>10</v>
      </c>
      <c r="AH11" s="17">
        <f t="shared" si="5"/>
        <v>7</v>
      </c>
      <c r="AI11" s="3">
        <v>5</v>
      </c>
      <c r="AJ11" s="3">
        <v>1</v>
      </c>
      <c r="AK11" s="3"/>
      <c r="AL11" s="3"/>
      <c r="AM11" s="4">
        <v>1</v>
      </c>
      <c r="AN11" s="17">
        <f t="shared" si="6"/>
        <v>39</v>
      </c>
      <c r="AO11" s="3">
        <v>12</v>
      </c>
      <c r="AP11" s="3"/>
      <c r="AQ11" s="3">
        <v>5</v>
      </c>
      <c r="AR11" s="3">
        <v>14</v>
      </c>
      <c r="AS11" s="4">
        <v>8</v>
      </c>
      <c r="AT11" s="17">
        <f t="shared" si="7"/>
        <v>1</v>
      </c>
      <c r="AU11" s="8">
        <f t="shared" ref="AU11:AU33" si="18">Q11-W11</f>
        <v>0</v>
      </c>
      <c r="AV11" s="8">
        <f t="shared" ref="AV11:AV33" si="19">R11-X11</f>
        <v>0</v>
      </c>
      <c r="AW11" s="8">
        <f t="shared" ref="AW11:AW33" si="20">S11-Y11</f>
        <v>0</v>
      </c>
      <c r="AX11" s="8">
        <f t="shared" ref="AX11:AX33" si="21">T11-Z11</f>
        <v>0</v>
      </c>
      <c r="AY11" s="9">
        <f t="shared" ref="AY11:AY33" si="22">U11-AA11</f>
        <v>1</v>
      </c>
    </row>
    <row r="12" spans="1:51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1:51" ht="12.75" customHeight="1">
      <c r="AN35" s="101" t="s">
        <v>50</v>
      </c>
      <c r="AO35" s="101"/>
      <c r="AP35" s="101"/>
      <c r="AQ35" s="101"/>
      <c r="AR35" s="101"/>
      <c r="AS35" s="101"/>
      <c r="AT35" s="101"/>
      <c r="AU35" s="101"/>
      <c r="AV35" s="101"/>
    </row>
    <row r="37" spans="1:51" ht="16.5">
      <c r="AB37" s="28" t="s">
        <v>106</v>
      </c>
      <c r="AG37" s="29" t="s">
        <v>31</v>
      </c>
      <c r="AH37" s="31"/>
      <c r="AI37" s="31"/>
      <c r="AJ37" s="31"/>
      <c r="AK37" s="31"/>
      <c r="AL37" s="32" t="s">
        <v>32</v>
      </c>
      <c r="AM37" s="33"/>
      <c r="AN37" s="34"/>
      <c r="AO37" s="34"/>
    </row>
    <row r="38" spans="1:51" ht="16.5">
      <c r="AB38" s="35"/>
      <c r="AG38" s="29"/>
      <c r="AH38" s="31"/>
      <c r="AI38" s="71" t="s">
        <v>96</v>
      </c>
      <c r="AJ38" s="71"/>
      <c r="AK38" s="71"/>
      <c r="AL38" s="32"/>
      <c r="AM38" s="32"/>
      <c r="AN38" s="34"/>
      <c r="AO38" s="34"/>
    </row>
    <row r="39" spans="1:51">
      <c r="AB39" s="37"/>
      <c r="AG39" s="38" t="s">
        <v>97</v>
      </c>
      <c r="AH39" s="37"/>
      <c r="AI39" s="37"/>
      <c r="AJ39" s="37"/>
      <c r="AK39" s="37"/>
      <c r="AL39" s="38" t="s">
        <v>33</v>
      </c>
      <c r="AM39" s="37"/>
      <c r="AN39" s="37"/>
      <c r="AO39" s="37"/>
    </row>
    <row r="40" spans="1:51">
      <c r="AQ40" s="2"/>
      <c r="AR40" s="2" t="s">
        <v>95</v>
      </c>
      <c r="AS40" s="2"/>
      <c r="AT40" s="2"/>
      <c r="AU40" s="2"/>
      <c r="AV40" s="2"/>
      <c r="AW40" s="2"/>
    </row>
  </sheetData>
  <mergeCells count="30">
    <mergeCell ref="A5:A8"/>
    <mergeCell ref="C5:C8"/>
    <mergeCell ref="Q7:U7"/>
    <mergeCell ref="P5:U6"/>
    <mergeCell ref="E7:I7"/>
    <mergeCell ref="B5:B8"/>
    <mergeCell ref="D5:I6"/>
    <mergeCell ref="D7:D8"/>
    <mergeCell ref="AN35:AV35"/>
    <mergeCell ref="AT7:AT8"/>
    <mergeCell ref="AT5:AY6"/>
    <mergeCell ref="AN7:AN8"/>
    <mergeCell ref="AN6:AS6"/>
    <mergeCell ref="AN5:AS5"/>
    <mergeCell ref="AU7:AY7"/>
    <mergeCell ref="AO7:AS7"/>
    <mergeCell ref="J7:J8"/>
    <mergeCell ref="K7:O7"/>
    <mergeCell ref="J5:O6"/>
    <mergeCell ref="W7:AA7"/>
    <mergeCell ref="P7:P8"/>
    <mergeCell ref="V7:V8"/>
    <mergeCell ref="V5:AA6"/>
    <mergeCell ref="AH6:AM6"/>
    <mergeCell ref="AB7:AB8"/>
    <mergeCell ref="AB5:AM5"/>
    <mergeCell ref="AI7:AM7"/>
    <mergeCell ref="AC7:AG7"/>
    <mergeCell ref="AH7:AH8"/>
    <mergeCell ref="AB6:AG6"/>
  </mergeCells>
  <phoneticPr fontId="3" type="noConversion"/>
  <printOptions horizontalCentered="1" verticalCentered="1"/>
  <pageMargins left="0.15748031496062992" right="0.15748031496062992" top="0.23622047244094491" bottom="0.19685039370078741" header="0.19685039370078741" footer="0.15748031496062992"/>
  <pageSetup paperSize="9" scale="80" orientation="landscape" verticalDpi="0" r:id="rId1"/>
  <headerFooter alignWithMargins="0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Normal="100" workbookViewId="0">
      <selection activeCell="W17" sqref="W17"/>
    </sheetView>
  </sheetViews>
  <sheetFormatPr defaultRowHeight="12.75"/>
  <cols>
    <col min="1" max="1" width="5.5703125" bestFit="1" customWidth="1"/>
    <col min="2" max="2" width="30.28515625" customWidth="1"/>
    <col min="3" max="3" width="7.7109375" customWidth="1"/>
    <col min="4" max="10" width="4.7109375" customWidth="1"/>
    <col min="11" max="11" width="8" customWidth="1"/>
    <col min="12" max="18" width="4.7109375" customWidth="1"/>
  </cols>
  <sheetData>
    <row r="1" spans="1:18">
      <c r="A1" s="135" t="s">
        <v>34</v>
      </c>
      <c r="B1" s="135"/>
      <c r="C1" s="2"/>
    </row>
    <row r="2" spans="1:18" ht="30" customHeight="1">
      <c r="B2" s="136" t="s">
        <v>104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3.5" thickBot="1">
      <c r="E3" s="2"/>
    </row>
    <row r="4" spans="1:18" ht="60.75" customHeight="1">
      <c r="A4" s="137" t="s">
        <v>51</v>
      </c>
      <c r="B4" s="139" t="s">
        <v>0</v>
      </c>
      <c r="C4" s="141" t="s">
        <v>27</v>
      </c>
      <c r="D4" s="141"/>
      <c r="E4" s="141"/>
      <c r="F4" s="141"/>
      <c r="G4" s="141"/>
      <c r="H4" s="141"/>
      <c r="I4" s="141"/>
      <c r="J4" s="141"/>
      <c r="K4" s="141" t="s">
        <v>30</v>
      </c>
      <c r="L4" s="141"/>
      <c r="M4" s="141"/>
      <c r="N4" s="141"/>
      <c r="O4" s="141"/>
      <c r="P4" s="141"/>
      <c r="Q4" s="141"/>
      <c r="R4" s="141"/>
    </row>
    <row r="5" spans="1:18">
      <c r="A5" s="138"/>
      <c r="B5" s="140"/>
      <c r="C5" s="142" t="s">
        <v>28</v>
      </c>
      <c r="D5" s="142"/>
      <c r="E5" s="142"/>
      <c r="F5" s="142"/>
      <c r="G5" s="142"/>
      <c r="H5" s="142"/>
      <c r="I5" s="142"/>
      <c r="J5" s="142"/>
      <c r="K5" s="142" t="s">
        <v>28</v>
      </c>
      <c r="L5" s="142"/>
      <c r="M5" s="142"/>
      <c r="N5" s="142"/>
      <c r="O5" s="142"/>
      <c r="P5" s="142"/>
      <c r="Q5" s="142"/>
      <c r="R5" s="142"/>
    </row>
    <row r="6" spans="1:18" s="1" customFormat="1" ht="24" customHeight="1">
      <c r="A6" s="138"/>
      <c r="B6" s="140"/>
      <c r="C6" s="24" t="s">
        <v>29</v>
      </c>
      <c r="D6" s="23">
        <v>1</v>
      </c>
      <c r="E6" s="23" t="s">
        <v>52</v>
      </c>
      <c r="F6" s="23" t="s">
        <v>53</v>
      </c>
      <c r="G6" s="23" t="s">
        <v>54</v>
      </c>
      <c r="H6" s="23" t="s">
        <v>87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52</v>
      </c>
      <c r="N6" s="23" t="s">
        <v>53</v>
      </c>
      <c r="O6" s="23" t="s">
        <v>54</v>
      </c>
      <c r="P6" s="23" t="s">
        <v>87</v>
      </c>
      <c r="Q6" s="23" t="s">
        <v>11</v>
      </c>
      <c r="R6" s="23" t="s">
        <v>12</v>
      </c>
    </row>
    <row r="7" spans="1:18">
      <c r="A7" s="138"/>
      <c r="B7" s="64" t="s">
        <v>55</v>
      </c>
      <c r="C7" s="7">
        <f>D7+E7+F7+G7+H7+I7+J7</f>
        <v>19</v>
      </c>
      <c r="D7" s="8">
        <f t="shared" ref="D7:J7" si="0">SUM(D8:D31)</f>
        <v>13</v>
      </c>
      <c r="E7" s="8">
        <f t="shared" si="0"/>
        <v>1</v>
      </c>
      <c r="F7" s="8">
        <f t="shared" si="0"/>
        <v>1</v>
      </c>
      <c r="G7" s="8">
        <f t="shared" si="0"/>
        <v>1</v>
      </c>
      <c r="H7" s="8">
        <f t="shared" si="0"/>
        <v>1</v>
      </c>
      <c r="I7" s="8">
        <f t="shared" si="0"/>
        <v>1</v>
      </c>
      <c r="J7" s="8">
        <f t="shared" si="0"/>
        <v>1</v>
      </c>
      <c r="K7" s="7">
        <f>L7+M7+N7+O7+P7+Q7+R7</f>
        <v>2</v>
      </c>
      <c r="L7" s="8">
        <f t="shared" ref="L7:R7" si="1">SUM(L8:L31)</f>
        <v>1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1</v>
      </c>
      <c r="R7" s="8">
        <f t="shared" si="1"/>
        <v>0</v>
      </c>
    </row>
    <row r="8" spans="1:18">
      <c r="A8" s="65">
        <v>1</v>
      </c>
      <c r="B8" s="14" t="s">
        <v>89</v>
      </c>
      <c r="C8" s="7">
        <f t="shared" ref="C8:C31" si="2">D8+E8+F8+G8+H8+I8+J8</f>
        <v>14</v>
      </c>
      <c r="D8" s="3">
        <v>12</v>
      </c>
      <c r="E8" s="3"/>
      <c r="F8" s="3">
        <v>1</v>
      </c>
      <c r="G8" s="3"/>
      <c r="H8" s="3"/>
      <c r="I8" s="3">
        <v>1</v>
      </c>
      <c r="J8" s="3"/>
      <c r="K8" s="7">
        <f t="shared" ref="K8:K31" si="3">L8+M8+N8+O8+P8+Q8+R8</f>
        <v>0</v>
      </c>
      <c r="L8" s="3"/>
      <c r="M8" s="3"/>
      <c r="N8" s="3"/>
      <c r="O8" s="3"/>
      <c r="P8" s="3"/>
      <c r="Q8" s="3"/>
      <c r="R8" s="3"/>
    </row>
    <row r="9" spans="1:18">
      <c r="A9" s="12">
        <v>2</v>
      </c>
      <c r="B9" s="14" t="s">
        <v>91</v>
      </c>
      <c r="C9" s="7">
        <f t="shared" si="2"/>
        <v>5</v>
      </c>
      <c r="D9" s="3">
        <v>1</v>
      </c>
      <c r="E9" s="3">
        <v>1</v>
      </c>
      <c r="F9" s="3"/>
      <c r="G9" s="3">
        <v>1</v>
      </c>
      <c r="H9" s="3">
        <v>1</v>
      </c>
      <c r="I9" s="3"/>
      <c r="J9" s="3">
        <v>1</v>
      </c>
      <c r="K9" s="7">
        <f t="shared" si="3"/>
        <v>2</v>
      </c>
      <c r="L9" s="3">
        <v>1</v>
      </c>
      <c r="M9" s="3"/>
      <c r="N9" s="3"/>
      <c r="O9" s="3"/>
      <c r="P9" s="3"/>
      <c r="Q9" s="3">
        <v>1</v>
      </c>
      <c r="R9" s="3"/>
    </row>
    <row r="10" spans="1:18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spans="1:18">
      <c r="A32" s="50"/>
    </row>
    <row r="33" spans="1:20">
      <c r="A33" s="50"/>
      <c r="R33" s="66"/>
    </row>
    <row r="34" spans="1:20" ht="15">
      <c r="A34" s="88" t="s">
        <v>107</v>
      </c>
      <c r="C34" s="80" t="s">
        <v>99</v>
      </c>
      <c r="D34" s="80"/>
      <c r="E34" s="81"/>
      <c r="F34" s="82"/>
      <c r="G34" s="81"/>
      <c r="H34" s="83"/>
      <c r="I34" s="82"/>
      <c r="J34" s="82"/>
      <c r="K34" s="84" t="s">
        <v>100</v>
      </c>
      <c r="L34" s="84"/>
      <c r="M34" s="84"/>
      <c r="N34" s="82"/>
      <c r="O34" s="82"/>
      <c r="P34" s="82"/>
      <c r="Q34" s="82"/>
      <c r="R34" s="82"/>
    </row>
    <row r="35" spans="1:20" ht="15.75">
      <c r="B35" s="67"/>
      <c r="C35" s="80"/>
      <c r="D35" s="80"/>
      <c r="E35" s="81"/>
      <c r="F35" s="82"/>
      <c r="G35" s="81"/>
      <c r="H35" s="83"/>
      <c r="I35" s="82"/>
      <c r="J35" s="82"/>
      <c r="K35" s="133" t="s">
        <v>101</v>
      </c>
      <c r="L35" s="133"/>
      <c r="M35" s="133"/>
      <c r="N35" s="134"/>
      <c r="O35" s="82"/>
      <c r="P35" s="82"/>
      <c r="Q35" s="82"/>
      <c r="R35" s="82"/>
      <c r="S35" s="2"/>
      <c r="T35" s="2"/>
    </row>
    <row r="36" spans="1:20" ht="16.5" customHeight="1">
      <c r="B36" s="67"/>
      <c r="C36" s="85" t="s">
        <v>102</v>
      </c>
      <c r="D36" s="86"/>
      <c r="E36" s="86"/>
      <c r="F36" s="82"/>
      <c r="G36" s="86"/>
      <c r="H36" s="86"/>
      <c r="I36" s="82"/>
      <c r="J36" s="82"/>
      <c r="K36" s="82"/>
      <c r="L36" s="82"/>
      <c r="M36" s="82"/>
      <c r="N36" s="84" t="s">
        <v>103</v>
      </c>
      <c r="O36" s="84"/>
      <c r="P36" s="84"/>
      <c r="Q36" s="84"/>
      <c r="R36" s="84"/>
    </row>
    <row r="37" spans="1:20" ht="15">
      <c r="B37" s="2"/>
      <c r="C37" s="82"/>
      <c r="D37" s="82"/>
      <c r="E37" s="82"/>
      <c r="F37" s="82"/>
      <c r="G37" s="82"/>
      <c r="H37" s="82"/>
      <c r="I37" s="82"/>
      <c r="J37" s="82"/>
      <c r="K37" s="87"/>
      <c r="L37" s="82"/>
      <c r="M37" s="85"/>
      <c r="N37" s="86"/>
      <c r="O37" s="86"/>
      <c r="P37" s="82"/>
      <c r="Q37" s="86"/>
      <c r="R37" s="86"/>
    </row>
    <row r="38" spans="1:20" ht="16.5">
      <c r="B38" s="2"/>
      <c r="K38" s="35"/>
      <c r="M38" s="38"/>
      <c r="N38" s="37"/>
      <c r="O38" s="37"/>
      <c r="Q38" s="37"/>
      <c r="R38" s="37"/>
    </row>
    <row r="39" spans="1:20" ht="16.5">
      <c r="B39" s="2"/>
      <c r="K39" s="35"/>
      <c r="M39" s="38"/>
      <c r="N39" s="37"/>
      <c r="O39" s="37"/>
      <c r="Q39" s="37"/>
      <c r="R39" s="37"/>
    </row>
    <row r="40" spans="1:20" ht="16.5">
      <c r="B40" s="2"/>
      <c r="K40" s="35"/>
      <c r="M40" s="38"/>
      <c r="N40" s="37"/>
      <c r="O40" s="37"/>
      <c r="Q40" s="37"/>
      <c r="R40" s="37"/>
    </row>
    <row r="41" spans="1:20" ht="16.5">
      <c r="B41" s="2"/>
      <c r="K41" s="35"/>
      <c r="M41" s="38"/>
      <c r="N41" s="37"/>
      <c r="O41" s="37"/>
      <c r="Q41" s="37"/>
      <c r="R41" s="37"/>
    </row>
    <row r="42" spans="1:20" ht="16.5">
      <c r="B42" s="2"/>
      <c r="K42" s="35"/>
      <c r="M42" s="38"/>
      <c r="N42" s="37"/>
      <c r="O42" s="37"/>
      <c r="Q42" s="37"/>
      <c r="R42" s="37"/>
    </row>
    <row r="43" spans="1:20" ht="16.5">
      <c r="B43" s="2"/>
      <c r="K43" s="35"/>
      <c r="M43" s="38"/>
      <c r="N43" s="37"/>
      <c r="O43" s="37"/>
      <c r="Q43" s="37"/>
      <c r="R43" s="37"/>
    </row>
    <row r="44" spans="1:20" ht="16.5">
      <c r="B44" s="2"/>
      <c r="K44" s="35"/>
      <c r="M44" s="38"/>
      <c r="N44" s="37"/>
      <c r="O44" s="37"/>
      <c r="Q44" s="37"/>
      <c r="R44" s="37"/>
    </row>
    <row r="45" spans="1:20" ht="16.5">
      <c r="B45" s="2"/>
      <c r="K45" s="35"/>
      <c r="M45" s="38"/>
      <c r="N45" s="37"/>
      <c r="O45" s="37"/>
      <c r="Q45" s="37"/>
      <c r="R45" s="37"/>
    </row>
    <row r="46" spans="1:20" ht="15.75">
      <c r="B46" s="59"/>
      <c r="C46" s="59"/>
      <c r="K46" s="37"/>
    </row>
    <row r="47" spans="1:20">
      <c r="B47" s="2"/>
      <c r="C47" s="2"/>
    </row>
    <row r="48" spans="1:20" ht="12.75" customHeight="1">
      <c r="B48" s="59" t="s">
        <v>41</v>
      </c>
      <c r="C48" s="1"/>
    </row>
    <row r="49" spans="2:3" ht="11.25" customHeight="1">
      <c r="B49" s="1" t="s">
        <v>56</v>
      </c>
      <c r="C49" s="1"/>
    </row>
    <row r="50" spans="2:3">
      <c r="B50" s="54" t="s">
        <v>57</v>
      </c>
      <c r="C50" s="54"/>
    </row>
    <row r="51" spans="2:3">
      <c r="B51" s="2" t="s">
        <v>58</v>
      </c>
      <c r="C51" s="2"/>
    </row>
    <row r="52" spans="2:3" ht="36">
      <c r="B52" s="68" t="s">
        <v>59</v>
      </c>
      <c r="C52" s="57"/>
    </row>
    <row r="53" spans="2:3" ht="36">
      <c r="B53" s="68" t="s">
        <v>60</v>
      </c>
      <c r="C53" s="57"/>
    </row>
    <row r="54" spans="2:3" ht="24">
      <c r="B54" s="68" t="s">
        <v>61</v>
      </c>
      <c r="C54" s="57"/>
    </row>
    <row r="55" spans="2:3">
      <c r="B55" s="68" t="s">
        <v>88</v>
      </c>
      <c r="C55" s="57"/>
    </row>
    <row r="56" spans="2:3" ht="17.25" customHeight="1">
      <c r="B56" s="2" t="s">
        <v>62</v>
      </c>
      <c r="C56" s="2"/>
    </row>
    <row r="57" spans="2:3" ht="24">
      <c r="B57" s="68" t="s">
        <v>63</v>
      </c>
      <c r="C57" s="57"/>
    </row>
    <row r="58" spans="2:3" ht="36">
      <c r="B58" s="68" t="s">
        <v>64</v>
      </c>
      <c r="C58" s="57"/>
    </row>
  </sheetData>
  <mergeCells count="9">
    <mergeCell ref="K35:N35"/>
    <mergeCell ref="A1:B1"/>
    <mergeCell ref="B2:R2"/>
    <mergeCell ref="A4:A7"/>
    <mergeCell ref="B4:B6"/>
    <mergeCell ref="C4:J4"/>
    <mergeCell ref="K4:R4"/>
    <mergeCell ref="C5:J5"/>
    <mergeCell ref="K5:R5"/>
  </mergeCells>
  <phoneticPr fontId="3" type="noConversion"/>
  <printOptions horizontalCentered="1" verticalCentered="1"/>
  <pageMargins left="0.75" right="0.75" top="0.39370078740157483" bottom="0" header="0.31496062992125984" footer="0"/>
  <pageSetup paperSize="9" orientation="landscape" verticalDpi="0" r:id="rId1"/>
  <headerFooter alignWithMargins="0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zoomScaleNormal="100" workbookViewId="0">
      <selection activeCell="K25" sqref="K25"/>
    </sheetView>
  </sheetViews>
  <sheetFormatPr defaultRowHeight="12.75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4.4257812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4.570312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4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4.42578125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4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>
      <c r="B1" s="2" t="s">
        <v>35</v>
      </c>
      <c r="C1" s="2"/>
      <c r="D1" s="2"/>
    </row>
    <row r="2" spans="1:67">
      <c r="B2" s="18"/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7">
      <c r="B3" s="18"/>
      <c r="C3" s="18" t="s">
        <v>109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7" ht="13.5" thickBot="1">
      <c r="M4" s="2"/>
      <c r="Q4" s="2"/>
    </row>
    <row r="5" spans="1:67" ht="13.5" customHeight="1">
      <c r="A5" s="114" t="s">
        <v>39</v>
      </c>
      <c r="B5" s="104" t="s">
        <v>36</v>
      </c>
      <c r="C5" s="117" t="s">
        <v>49</v>
      </c>
      <c r="D5" s="89" t="s">
        <v>1</v>
      </c>
      <c r="E5" s="90"/>
      <c r="F5" s="90"/>
      <c r="G5" s="90"/>
      <c r="H5" s="90"/>
      <c r="I5" s="90"/>
      <c r="J5" s="145"/>
      <c r="K5" s="91"/>
      <c r="L5" s="89" t="s">
        <v>2</v>
      </c>
      <c r="M5" s="90"/>
      <c r="N5" s="90"/>
      <c r="O5" s="90"/>
      <c r="P5" s="90"/>
      <c r="Q5" s="90"/>
      <c r="R5" s="90"/>
      <c r="S5" s="91"/>
      <c r="T5" s="127" t="s">
        <v>3</v>
      </c>
      <c r="U5" s="128"/>
      <c r="V5" s="128"/>
      <c r="W5" s="128"/>
      <c r="X5" s="128"/>
      <c r="Y5" s="128"/>
      <c r="Z5" s="128"/>
      <c r="AA5" s="129"/>
      <c r="AB5" s="127" t="s">
        <v>5</v>
      </c>
      <c r="AC5" s="128"/>
      <c r="AD5" s="128"/>
      <c r="AE5" s="128"/>
      <c r="AF5" s="128"/>
      <c r="AG5" s="128"/>
      <c r="AH5" s="128"/>
      <c r="AI5" s="129"/>
      <c r="AJ5" s="89" t="s">
        <v>10</v>
      </c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1"/>
      <c r="AZ5" s="111" t="s">
        <v>8</v>
      </c>
      <c r="BA5" s="112"/>
      <c r="BB5" s="112"/>
      <c r="BC5" s="112"/>
      <c r="BD5" s="112"/>
      <c r="BE5" s="112"/>
      <c r="BF5" s="112"/>
      <c r="BG5" s="113"/>
      <c r="BH5" s="147" t="s">
        <v>9</v>
      </c>
      <c r="BI5" s="141"/>
      <c r="BJ5" s="141"/>
      <c r="BK5" s="141"/>
      <c r="BL5" s="141"/>
      <c r="BM5" s="141"/>
      <c r="BN5" s="141"/>
      <c r="BO5" s="148"/>
    </row>
    <row r="6" spans="1:67" ht="28.5" customHeight="1" thickBot="1">
      <c r="A6" s="115"/>
      <c r="B6" s="158"/>
      <c r="C6" s="118"/>
      <c r="D6" s="108"/>
      <c r="E6" s="109"/>
      <c r="F6" s="109"/>
      <c r="G6" s="109"/>
      <c r="H6" s="109"/>
      <c r="I6" s="109"/>
      <c r="J6" s="146"/>
      <c r="K6" s="110"/>
      <c r="L6" s="108"/>
      <c r="M6" s="109"/>
      <c r="N6" s="109"/>
      <c r="O6" s="109"/>
      <c r="P6" s="109"/>
      <c r="Q6" s="109"/>
      <c r="R6" s="109"/>
      <c r="S6" s="110"/>
      <c r="T6" s="130"/>
      <c r="U6" s="131"/>
      <c r="V6" s="131"/>
      <c r="W6" s="131"/>
      <c r="X6" s="131"/>
      <c r="Y6" s="131"/>
      <c r="Z6" s="131"/>
      <c r="AA6" s="132"/>
      <c r="AB6" s="152"/>
      <c r="AC6" s="153"/>
      <c r="AD6" s="153"/>
      <c r="AE6" s="153"/>
      <c r="AF6" s="153"/>
      <c r="AG6" s="153"/>
      <c r="AH6" s="153"/>
      <c r="AI6" s="154"/>
      <c r="AJ6" s="108" t="s">
        <v>6</v>
      </c>
      <c r="AK6" s="109"/>
      <c r="AL6" s="109"/>
      <c r="AM6" s="109"/>
      <c r="AN6" s="109"/>
      <c r="AO6" s="109"/>
      <c r="AP6" s="109"/>
      <c r="AQ6" s="109"/>
      <c r="AR6" s="109" t="s">
        <v>7</v>
      </c>
      <c r="AS6" s="109"/>
      <c r="AT6" s="109"/>
      <c r="AU6" s="109"/>
      <c r="AV6" s="109"/>
      <c r="AW6" s="109"/>
      <c r="AX6" s="109"/>
      <c r="AY6" s="110"/>
      <c r="AZ6" s="108" t="s">
        <v>48</v>
      </c>
      <c r="BA6" s="109"/>
      <c r="BB6" s="109"/>
      <c r="BC6" s="109"/>
      <c r="BD6" s="109"/>
      <c r="BE6" s="109"/>
      <c r="BF6" s="109"/>
      <c r="BG6" s="110"/>
      <c r="BH6" s="149"/>
      <c r="BI6" s="150"/>
      <c r="BJ6" s="150"/>
      <c r="BK6" s="150"/>
      <c r="BL6" s="150"/>
      <c r="BM6" s="150"/>
      <c r="BN6" s="150"/>
      <c r="BO6" s="151"/>
    </row>
    <row r="7" spans="1:67" ht="12.75" customHeight="1">
      <c r="A7" s="115"/>
      <c r="B7" s="158"/>
      <c r="C7" s="118"/>
      <c r="D7" s="92" t="s">
        <v>4</v>
      </c>
      <c r="E7" s="95" t="s">
        <v>38</v>
      </c>
      <c r="F7" s="95"/>
      <c r="G7" s="95"/>
      <c r="H7" s="95"/>
      <c r="I7" s="95"/>
      <c r="J7" s="156"/>
      <c r="K7" s="96"/>
      <c r="L7" s="92" t="s">
        <v>4</v>
      </c>
      <c r="M7" s="95" t="s">
        <v>38</v>
      </c>
      <c r="N7" s="95"/>
      <c r="O7" s="95"/>
      <c r="P7" s="95"/>
      <c r="Q7" s="95"/>
      <c r="R7" s="156"/>
      <c r="S7" s="96"/>
      <c r="T7" s="92" t="s">
        <v>4</v>
      </c>
      <c r="U7" s="95" t="s">
        <v>38</v>
      </c>
      <c r="V7" s="95"/>
      <c r="W7" s="95"/>
      <c r="X7" s="95"/>
      <c r="Y7" s="95"/>
      <c r="Z7" s="156"/>
      <c r="AA7" s="96"/>
      <c r="AB7" s="161" t="s">
        <v>4</v>
      </c>
      <c r="AC7" s="95" t="s">
        <v>38</v>
      </c>
      <c r="AD7" s="95"/>
      <c r="AE7" s="95"/>
      <c r="AF7" s="95"/>
      <c r="AG7" s="95"/>
      <c r="AH7" s="156"/>
      <c r="AI7" s="96"/>
      <c r="AJ7" s="92" t="s">
        <v>4</v>
      </c>
      <c r="AK7" s="95" t="s">
        <v>38</v>
      </c>
      <c r="AL7" s="95"/>
      <c r="AM7" s="95"/>
      <c r="AN7" s="95"/>
      <c r="AO7" s="95"/>
      <c r="AP7" s="156"/>
      <c r="AQ7" s="96"/>
      <c r="AR7" s="157" t="s">
        <v>4</v>
      </c>
      <c r="AS7" s="95" t="s">
        <v>38</v>
      </c>
      <c r="AT7" s="95"/>
      <c r="AU7" s="95"/>
      <c r="AV7" s="95"/>
      <c r="AW7" s="95"/>
      <c r="AX7" s="156"/>
      <c r="AY7" s="96"/>
      <c r="AZ7" s="92" t="s">
        <v>4</v>
      </c>
      <c r="BA7" s="143" t="s">
        <v>38</v>
      </c>
      <c r="BB7" s="143"/>
      <c r="BC7" s="143"/>
      <c r="BD7" s="143"/>
      <c r="BE7" s="143"/>
      <c r="BF7" s="155"/>
      <c r="BG7" s="144"/>
      <c r="BH7" s="160" t="s">
        <v>4</v>
      </c>
      <c r="BI7" s="143" t="s">
        <v>38</v>
      </c>
      <c r="BJ7" s="143"/>
      <c r="BK7" s="143"/>
      <c r="BL7" s="143"/>
      <c r="BM7" s="143"/>
      <c r="BN7" s="143"/>
      <c r="BO7" s="144"/>
    </row>
    <row r="8" spans="1:67" ht="48" customHeight="1">
      <c r="A8" s="159"/>
      <c r="B8" s="107"/>
      <c r="C8" s="119"/>
      <c r="D8" s="92"/>
      <c r="E8" s="39" t="s">
        <v>81</v>
      </c>
      <c r="F8" s="62" t="s">
        <v>84</v>
      </c>
      <c r="G8" s="62" t="s">
        <v>82</v>
      </c>
      <c r="H8" s="39" t="s">
        <v>83</v>
      </c>
      <c r="I8" s="62" t="s">
        <v>85</v>
      </c>
      <c r="J8" s="41" t="s">
        <v>69</v>
      </c>
      <c r="K8" s="40" t="s">
        <v>70</v>
      </c>
      <c r="L8" s="92"/>
      <c r="M8" s="39" t="s">
        <v>81</v>
      </c>
      <c r="N8" s="62" t="s">
        <v>84</v>
      </c>
      <c r="O8" s="62" t="s">
        <v>82</v>
      </c>
      <c r="P8" s="39" t="s">
        <v>83</v>
      </c>
      <c r="Q8" s="62" t="s">
        <v>85</v>
      </c>
      <c r="R8" s="41" t="s">
        <v>69</v>
      </c>
      <c r="S8" s="40" t="s">
        <v>70</v>
      </c>
      <c r="T8" s="92"/>
      <c r="U8" s="39" t="s">
        <v>81</v>
      </c>
      <c r="V8" s="62" t="s">
        <v>84</v>
      </c>
      <c r="W8" s="62" t="s">
        <v>82</v>
      </c>
      <c r="X8" s="39" t="s">
        <v>83</v>
      </c>
      <c r="Y8" s="62" t="s">
        <v>85</v>
      </c>
      <c r="Z8" s="41" t="s">
        <v>69</v>
      </c>
      <c r="AA8" s="40" t="s">
        <v>70</v>
      </c>
      <c r="AB8" s="92"/>
      <c r="AC8" s="39" t="s">
        <v>81</v>
      </c>
      <c r="AD8" s="62" t="s">
        <v>84</v>
      </c>
      <c r="AE8" s="62" t="s">
        <v>82</v>
      </c>
      <c r="AF8" s="39" t="s">
        <v>83</v>
      </c>
      <c r="AG8" s="62" t="s">
        <v>85</v>
      </c>
      <c r="AH8" s="41" t="s">
        <v>69</v>
      </c>
      <c r="AI8" s="40" t="s">
        <v>70</v>
      </c>
      <c r="AJ8" s="92"/>
      <c r="AK8" s="39" t="s">
        <v>81</v>
      </c>
      <c r="AL8" s="62" t="s">
        <v>84</v>
      </c>
      <c r="AM8" s="62" t="s">
        <v>82</v>
      </c>
      <c r="AN8" s="39" t="s">
        <v>83</v>
      </c>
      <c r="AO8" s="62" t="s">
        <v>85</v>
      </c>
      <c r="AP8" s="41" t="s">
        <v>69</v>
      </c>
      <c r="AQ8" s="40" t="s">
        <v>70</v>
      </c>
      <c r="AR8" s="157"/>
      <c r="AS8" s="39" t="s">
        <v>81</v>
      </c>
      <c r="AT8" s="62" t="s">
        <v>84</v>
      </c>
      <c r="AU8" s="62" t="s">
        <v>82</v>
      </c>
      <c r="AV8" s="39" t="s">
        <v>83</v>
      </c>
      <c r="AW8" s="62" t="s">
        <v>85</v>
      </c>
      <c r="AX8" s="41" t="s">
        <v>69</v>
      </c>
      <c r="AY8" s="40" t="s">
        <v>70</v>
      </c>
      <c r="AZ8" s="92"/>
      <c r="BA8" s="39" t="s">
        <v>81</v>
      </c>
      <c r="BB8" s="62" t="s">
        <v>84</v>
      </c>
      <c r="BC8" s="62" t="s">
        <v>82</v>
      </c>
      <c r="BD8" s="39" t="s">
        <v>83</v>
      </c>
      <c r="BE8" s="62" t="s">
        <v>85</v>
      </c>
      <c r="BF8" s="41" t="s">
        <v>69</v>
      </c>
      <c r="BG8" s="40" t="s">
        <v>70</v>
      </c>
      <c r="BH8" s="160"/>
      <c r="BI8" s="39" t="s">
        <v>81</v>
      </c>
      <c r="BJ8" s="62" t="s">
        <v>84</v>
      </c>
      <c r="BK8" s="62" t="s">
        <v>82</v>
      </c>
      <c r="BL8" s="39" t="s">
        <v>83</v>
      </c>
      <c r="BM8" s="62" t="s">
        <v>85</v>
      </c>
      <c r="BN8" s="70" t="s">
        <v>69</v>
      </c>
      <c r="BO8" s="40" t="s">
        <v>70</v>
      </c>
    </row>
    <row r="9" spans="1:67">
      <c r="A9" s="12"/>
      <c r="B9" s="46" t="s">
        <v>37</v>
      </c>
      <c r="C9" s="61"/>
      <c r="D9" s="17">
        <f>E9+F9+G9+H9+I9+J9+K9</f>
        <v>80</v>
      </c>
      <c r="E9" s="7">
        <f t="shared" ref="E9:K9" si="0">SUM(E10:E33)</f>
        <v>62</v>
      </c>
      <c r="F9" s="7">
        <f t="shared" si="0"/>
        <v>3</v>
      </c>
      <c r="G9" s="7">
        <f t="shared" si="0"/>
        <v>11</v>
      </c>
      <c r="H9" s="7">
        <f t="shared" si="0"/>
        <v>2</v>
      </c>
      <c r="I9" s="7">
        <f t="shared" si="0"/>
        <v>1</v>
      </c>
      <c r="J9" s="7">
        <f t="shared" si="0"/>
        <v>0</v>
      </c>
      <c r="K9" s="20">
        <f t="shared" si="0"/>
        <v>1</v>
      </c>
      <c r="L9" s="17">
        <f>M9+N9+O9+P9+Q9+R9+S9</f>
        <v>460</v>
      </c>
      <c r="M9" s="7">
        <f t="shared" ref="M9:S9" si="1">SUM(M10:M33)</f>
        <v>74</v>
      </c>
      <c r="N9" s="7">
        <f t="shared" si="1"/>
        <v>4</v>
      </c>
      <c r="O9" s="7">
        <f>SUM(O10:O33)</f>
        <v>6</v>
      </c>
      <c r="P9" s="7">
        <f t="shared" si="1"/>
        <v>69</v>
      </c>
      <c r="Q9" s="7">
        <f t="shared" si="1"/>
        <v>292</v>
      </c>
      <c r="R9" s="7">
        <f t="shared" si="1"/>
        <v>1</v>
      </c>
      <c r="S9" s="20">
        <f t="shared" si="1"/>
        <v>14</v>
      </c>
      <c r="T9" s="17">
        <f>U9+V9+W9+X9+Y9+Z9+AA9</f>
        <v>540</v>
      </c>
      <c r="U9" s="7">
        <f t="shared" ref="U9:AA9" si="2">SUM(U10:U33)</f>
        <v>136</v>
      </c>
      <c r="V9" s="7">
        <f t="shared" si="2"/>
        <v>7</v>
      </c>
      <c r="W9" s="7">
        <f t="shared" si="2"/>
        <v>17</v>
      </c>
      <c r="X9" s="7">
        <f t="shared" si="2"/>
        <v>71</v>
      </c>
      <c r="Y9" s="7">
        <f t="shared" si="2"/>
        <v>293</v>
      </c>
      <c r="Z9" s="7">
        <f t="shared" si="2"/>
        <v>1</v>
      </c>
      <c r="AA9" s="20">
        <f t="shared" si="2"/>
        <v>15</v>
      </c>
      <c r="AB9" s="17">
        <f>AC9+AD9+AE9+AF9+AG9+AH9+AI9</f>
        <v>483</v>
      </c>
      <c r="AC9" s="7">
        <f t="shared" ref="AC9:AI9" si="3">SUM(AC10:AC33)</f>
        <v>84</v>
      </c>
      <c r="AD9" s="7">
        <f t="shared" si="3"/>
        <v>6</v>
      </c>
      <c r="AE9" s="7">
        <f t="shared" si="3"/>
        <v>15</v>
      </c>
      <c r="AF9" s="7">
        <f t="shared" si="3"/>
        <v>69</v>
      </c>
      <c r="AG9" s="7">
        <f t="shared" si="3"/>
        <v>293</v>
      </c>
      <c r="AH9" s="7">
        <f t="shared" si="3"/>
        <v>1</v>
      </c>
      <c r="AI9" s="20">
        <f t="shared" si="3"/>
        <v>15</v>
      </c>
      <c r="AJ9" s="17">
        <f>AK9+AL9+AM9+AN9+AO9+AP9+AQ9</f>
        <v>418</v>
      </c>
      <c r="AK9" s="7">
        <f t="shared" ref="AK9:AQ9" si="4">SUM(AK10:AK33)</f>
        <v>55</v>
      </c>
      <c r="AL9" s="7">
        <f t="shared" si="4"/>
        <v>4</v>
      </c>
      <c r="AM9" s="7">
        <f t="shared" si="4"/>
        <v>8</v>
      </c>
      <c r="AN9" s="7">
        <f t="shared" si="4"/>
        <v>52</v>
      </c>
      <c r="AO9" s="7">
        <f t="shared" si="4"/>
        <v>288</v>
      </c>
      <c r="AP9" s="7">
        <f t="shared" si="4"/>
        <v>0</v>
      </c>
      <c r="AQ9" s="7">
        <f t="shared" si="4"/>
        <v>11</v>
      </c>
      <c r="AR9" s="7">
        <f>AS9+AT9+AU9+AV9+AW9+AX9+AY9</f>
        <v>65</v>
      </c>
      <c r="AS9" s="7">
        <f t="shared" ref="AS9:AY9" si="5">SUM(AS10:AS33)</f>
        <v>29</v>
      </c>
      <c r="AT9" s="7">
        <f t="shared" si="5"/>
        <v>2</v>
      </c>
      <c r="AU9" s="7">
        <f>SUM(AU10:AU33)</f>
        <v>7</v>
      </c>
      <c r="AV9" s="7">
        <f t="shared" si="5"/>
        <v>17</v>
      </c>
      <c r="AW9" s="7">
        <f t="shared" si="5"/>
        <v>5</v>
      </c>
      <c r="AX9" s="7">
        <f t="shared" si="5"/>
        <v>1</v>
      </c>
      <c r="AY9" s="20">
        <f t="shared" si="5"/>
        <v>4</v>
      </c>
      <c r="AZ9" s="17">
        <f>BA9+BB9+BC9+BD9+BE9+BF9+BG9</f>
        <v>428</v>
      </c>
      <c r="BA9" s="7">
        <f t="shared" ref="BA9:BG9" si="6">SUM(BA10:BA33)</f>
        <v>41</v>
      </c>
      <c r="BB9" s="7">
        <f t="shared" si="6"/>
        <v>4</v>
      </c>
      <c r="BC9" s="7">
        <f>SUM(BC10:BC33)</f>
        <v>6</v>
      </c>
      <c r="BD9" s="7">
        <f t="shared" si="6"/>
        <v>69</v>
      </c>
      <c r="BE9" s="7">
        <f t="shared" si="6"/>
        <v>293</v>
      </c>
      <c r="BF9" s="7">
        <f t="shared" si="6"/>
        <v>1</v>
      </c>
      <c r="BG9" s="20">
        <f t="shared" si="6"/>
        <v>14</v>
      </c>
      <c r="BH9" s="17">
        <f>BI9+BJ9+BK9+BL9+BM9+BN9+BO9</f>
        <v>57</v>
      </c>
      <c r="BI9" s="7">
        <f t="shared" ref="BI9:BO9" si="7">SUM(BI10:BI33)</f>
        <v>52</v>
      </c>
      <c r="BJ9" s="7">
        <f t="shared" si="7"/>
        <v>1</v>
      </c>
      <c r="BK9" s="7">
        <f t="shared" si="7"/>
        <v>2</v>
      </c>
      <c r="BL9" s="7">
        <f t="shared" si="7"/>
        <v>2</v>
      </c>
      <c r="BM9" s="7">
        <f t="shared" si="7"/>
        <v>0</v>
      </c>
      <c r="BN9" s="7">
        <f t="shared" si="7"/>
        <v>0</v>
      </c>
      <c r="BO9" s="20">
        <f t="shared" si="7"/>
        <v>0</v>
      </c>
    </row>
    <row r="10" spans="1:67">
      <c r="A10" s="12">
        <v>1</v>
      </c>
      <c r="B10" s="47" t="s">
        <v>89</v>
      </c>
      <c r="C10" s="52" t="s">
        <v>93</v>
      </c>
      <c r="D10" s="17">
        <f t="shared" ref="D10:D33" si="8">E10+F10+G10+H10+I10+J10+K10</f>
        <v>30</v>
      </c>
      <c r="E10" s="16">
        <v>21</v>
      </c>
      <c r="F10" s="3">
        <v>2</v>
      </c>
      <c r="G10" s="3">
        <v>5</v>
      </c>
      <c r="H10" s="3"/>
      <c r="I10" s="3">
        <v>1</v>
      </c>
      <c r="J10" s="42"/>
      <c r="K10" s="4">
        <v>1</v>
      </c>
      <c r="L10" s="17">
        <f t="shared" ref="L10:L33" si="9">M10+N10+O10+P10+Q10+R10+S10</f>
        <v>189</v>
      </c>
      <c r="M10" s="3">
        <v>6</v>
      </c>
      <c r="N10" s="3"/>
      <c r="O10" s="3">
        <v>2</v>
      </c>
      <c r="P10" s="3">
        <v>37</v>
      </c>
      <c r="Q10" s="3">
        <v>143</v>
      </c>
      <c r="R10" s="3">
        <v>1</v>
      </c>
      <c r="S10" s="4"/>
      <c r="T10" s="17">
        <f t="shared" ref="T10:T33" si="10">U10+V10+W10+X10+Y10+Z10+AA10</f>
        <v>219</v>
      </c>
      <c r="U10" s="8">
        <f t="shared" ref="U10:U33" si="11">E10+M10</f>
        <v>27</v>
      </c>
      <c r="V10" s="8">
        <f t="shared" ref="V10:W33" si="12">F10+N10</f>
        <v>2</v>
      </c>
      <c r="W10" s="8">
        <f t="shared" si="12"/>
        <v>7</v>
      </c>
      <c r="X10" s="8">
        <f t="shared" ref="X10:X33" si="13">H10+P10</f>
        <v>37</v>
      </c>
      <c r="Y10" s="8">
        <f t="shared" ref="Y10:Y33" si="14">I10+Q10</f>
        <v>144</v>
      </c>
      <c r="Z10" s="8">
        <f t="shared" ref="Z10:Z33" si="15">J10+R10</f>
        <v>1</v>
      </c>
      <c r="AA10" s="9">
        <f t="shared" ref="AA10:AA33" si="16">K10+S10</f>
        <v>1</v>
      </c>
      <c r="AB10" s="17">
        <f t="shared" ref="AB10:AB33" si="17">AC10+AD10+AE10+AF10+AG10+AH10+AI10</f>
        <v>216</v>
      </c>
      <c r="AC10" s="8">
        <f t="shared" ref="AC10:AE33" si="18">AK10+AS10</f>
        <v>24</v>
      </c>
      <c r="AD10" s="8">
        <f t="shared" ref="AD10:AD33" si="19">AL10+AT10</f>
        <v>2</v>
      </c>
      <c r="AE10" s="7">
        <f t="shared" si="18"/>
        <v>7</v>
      </c>
      <c r="AF10" s="8">
        <f t="shared" ref="AF10:AF33" si="20">AN10+AV10</f>
        <v>37</v>
      </c>
      <c r="AG10" s="8">
        <f t="shared" ref="AG10:AG33" si="21">AO10+AW10</f>
        <v>144</v>
      </c>
      <c r="AH10" s="8">
        <f t="shared" ref="AH10:AH33" si="22">AP10+AX10</f>
        <v>1</v>
      </c>
      <c r="AI10" s="9">
        <f t="shared" ref="AI10:AI33" si="23">AQ10+AY10</f>
        <v>1</v>
      </c>
      <c r="AJ10" s="17">
        <f t="shared" ref="AJ10:AJ33" si="24">AK10+AL10+AM10+AN10+AO10+AP10+AQ10</f>
        <v>195</v>
      </c>
      <c r="AK10" s="3">
        <v>20</v>
      </c>
      <c r="AL10" s="3">
        <v>2</v>
      </c>
      <c r="AM10" s="3">
        <v>3</v>
      </c>
      <c r="AN10" s="3">
        <v>28</v>
      </c>
      <c r="AO10" s="3">
        <v>141</v>
      </c>
      <c r="AP10" s="3"/>
      <c r="AQ10" s="3">
        <v>1</v>
      </c>
      <c r="AR10" s="7">
        <f t="shared" ref="AR10:AR33" si="25">AS10+AT10+AU10+AV10+AW10+AX10+AY10</f>
        <v>21</v>
      </c>
      <c r="AS10" s="3">
        <v>4</v>
      </c>
      <c r="AT10" s="3"/>
      <c r="AU10" s="3">
        <v>4</v>
      </c>
      <c r="AV10" s="3">
        <v>9</v>
      </c>
      <c r="AW10" s="3">
        <v>3</v>
      </c>
      <c r="AX10" s="3">
        <v>1</v>
      </c>
      <c r="AY10" s="4"/>
      <c r="AZ10" s="17">
        <f t="shared" ref="AZ10:AZ33" si="26">BA10+BB10+BC10+BD10+BE10+BF10+BG10</f>
        <v>200</v>
      </c>
      <c r="BA10" s="3">
        <v>14</v>
      </c>
      <c r="BB10" s="3">
        <v>1</v>
      </c>
      <c r="BC10" s="3">
        <v>2</v>
      </c>
      <c r="BD10" s="3">
        <v>37</v>
      </c>
      <c r="BE10" s="3">
        <v>144</v>
      </c>
      <c r="BF10" s="3">
        <v>1</v>
      </c>
      <c r="BG10" s="4">
        <v>1</v>
      </c>
      <c r="BH10" s="17">
        <f t="shared" ref="BH10:BH33" si="27">BI10+BJ10+BK10+BL10+BM10+BN10+BO10</f>
        <v>3</v>
      </c>
      <c r="BI10" s="8">
        <f t="shared" ref="BI10:BK33" si="28">U10-AC10</f>
        <v>3</v>
      </c>
      <c r="BJ10" s="8">
        <f t="shared" ref="BJ10:BJ33" si="29">V10-AD10</f>
        <v>0</v>
      </c>
      <c r="BK10" s="7">
        <f t="shared" si="28"/>
        <v>0</v>
      </c>
      <c r="BL10" s="8">
        <f t="shared" ref="BL10:BL33" si="30">X10-AF10</f>
        <v>0</v>
      </c>
      <c r="BM10" s="8">
        <f t="shared" ref="BM10:BM33" si="31">Y10-AG10</f>
        <v>0</v>
      </c>
      <c r="BN10" s="8">
        <f t="shared" ref="BN10:BN33" si="32">Z10-AH10</f>
        <v>0</v>
      </c>
      <c r="BO10" s="9">
        <f t="shared" ref="BO10:BO33" si="33">AA10-AI10</f>
        <v>0</v>
      </c>
    </row>
    <row r="11" spans="1:67">
      <c r="A11" s="12">
        <v>2</v>
      </c>
      <c r="B11" s="47" t="s">
        <v>90</v>
      </c>
      <c r="C11" s="52" t="s">
        <v>94</v>
      </c>
      <c r="D11" s="17">
        <f t="shared" si="8"/>
        <v>50</v>
      </c>
      <c r="E11" s="16">
        <v>41</v>
      </c>
      <c r="F11" s="3">
        <v>1</v>
      </c>
      <c r="G11" s="3">
        <v>6</v>
      </c>
      <c r="H11" s="3">
        <v>2</v>
      </c>
      <c r="I11" s="3"/>
      <c r="J11" s="42"/>
      <c r="K11" s="4"/>
      <c r="L11" s="17">
        <f t="shared" si="9"/>
        <v>271</v>
      </c>
      <c r="M11" s="3">
        <v>68</v>
      </c>
      <c r="N11" s="3">
        <v>4</v>
      </c>
      <c r="O11" s="3">
        <v>4</v>
      </c>
      <c r="P11" s="3">
        <v>32</v>
      </c>
      <c r="Q11" s="3">
        <v>149</v>
      </c>
      <c r="R11" s="3"/>
      <c r="S11" s="4">
        <v>14</v>
      </c>
      <c r="T11" s="17">
        <f t="shared" si="10"/>
        <v>321</v>
      </c>
      <c r="U11" s="8">
        <f t="shared" si="11"/>
        <v>109</v>
      </c>
      <c r="V11" s="8">
        <f t="shared" si="12"/>
        <v>5</v>
      </c>
      <c r="W11" s="8">
        <f t="shared" si="12"/>
        <v>10</v>
      </c>
      <c r="X11" s="8">
        <f t="shared" si="13"/>
        <v>34</v>
      </c>
      <c r="Y11" s="8">
        <f t="shared" si="14"/>
        <v>149</v>
      </c>
      <c r="Z11" s="8">
        <f t="shared" si="15"/>
        <v>0</v>
      </c>
      <c r="AA11" s="9">
        <f t="shared" si="16"/>
        <v>14</v>
      </c>
      <c r="AB11" s="17">
        <f t="shared" si="17"/>
        <v>267</v>
      </c>
      <c r="AC11" s="8">
        <f t="shared" si="18"/>
        <v>60</v>
      </c>
      <c r="AD11" s="8">
        <f t="shared" si="19"/>
        <v>4</v>
      </c>
      <c r="AE11" s="7">
        <f t="shared" si="18"/>
        <v>8</v>
      </c>
      <c r="AF11" s="8">
        <f t="shared" si="20"/>
        <v>32</v>
      </c>
      <c r="AG11" s="8">
        <f t="shared" si="21"/>
        <v>149</v>
      </c>
      <c r="AH11" s="8">
        <f t="shared" si="22"/>
        <v>0</v>
      </c>
      <c r="AI11" s="9">
        <f t="shared" si="23"/>
        <v>14</v>
      </c>
      <c r="AJ11" s="17">
        <f t="shared" si="24"/>
        <v>223</v>
      </c>
      <c r="AK11" s="3">
        <v>35</v>
      </c>
      <c r="AL11" s="3">
        <v>2</v>
      </c>
      <c r="AM11" s="3">
        <v>5</v>
      </c>
      <c r="AN11" s="3">
        <v>24</v>
      </c>
      <c r="AO11" s="3">
        <v>147</v>
      </c>
      <c r="AP11" s="3"/>
      <c r="AQ11" s="3">
        <v>10</v>
      </c>
      <c r="AR11" s="7">
        <f t="shared" si="25"/>
        <v>44</v>
      </c>
      <c r="AS11" s="3">
        <v>25</v>
      </c>
      <c r="AT11" s="3">
        <v>2</v>
      </c>
      <c r="AU11" s="3">
        <v>3</v>
      </c>
      <c r="AV11" s="3">
        <v>8</v>
      </c>
      <c r="AW11" s="3">
        <v>2</v>
      </c>
      <c r="AX11" s="3"/>
      <c r="AY11" s="4">
        <v>4</v>
      </c>
      <c r="AZ11" s="17">
        <f t="shared" si="26"/>
        <v>228</v>
      </c>
      <c r="BA11" s="3">
        <v>27</v>
      </c>
      <c r="BB11" s="3">
        <v>3</v>
      </c>
      <c r="BC11" s="3">
        <v>4</v>
      </c>
      <c r="BD11" s="3">
        <v>32</v>
      </c>
      <c r="BE11" s="3">
        <v>149</v>
      </c>
      <c r="BF11" s="3">
        <v>0</v>
      </c>
      <c r="BG11" s="4">
        <v>13</v>
      </c>
      <c r="BH11" s="17">
        <f t="shared" si="27"/>
        <v>54</v>
      </c>
      <c r="BI11" s="8">
        <f t="shared" si="28"/>
        <v>49</v>
      </c>
      <c r="BJ11" s="8">
        <f t="shared" si="29"/>
        <v>1</v>
      </c>
      <c r="BK11" s="7">
        <f t="shared" si="28"/>
        <v>2</v>
      </c>
      <c r="BL11" s="8">
        <f t="shared" si="30"/>
        <v>2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1:67">
      <c r="BA35" s="101" t="s">
        <v>50</v>
      </c>
      <c r="BB35" s="101"/>
      <c r="BC35" s="101"/>
      <c r="BD35" s="101"/>
      <c r="BE35" s="101"/>
      <c r="BF35" s="101"/>
      <c r="BG35" s="101"/>
      <c r="BH35" s="101"/>
      <c r="BI35" s="101"/>
      <c r="BJ35" s="101"/>
      <c r="BK35" s="63"/>
    </row>
    <row r="37" spans="1:67" ht="16.5">
      <c r="AJ37" s="28" t="s">
        <v>107</v>
      </c>
      <c r="AO37" s="29" t="s">
        <v>31</v>
      </c>
      <c r="AP37" s="30"/>
      <c r="AQ37" s="30"/>
      <c r="AR37" s="31"/>
      <c r="AS37" s="31"/>
      <c r="AT37" s="31"/>
      <c r="AU37" s="31"/>
      <c r="AV37" s="32" t="s">
        <v>32</v>
      </c>
      <c r="AW37" s="33"/>
      <c r="AX37" s="33"/>
      <c r="AY37" s="33"/>
      <c r="AZ37" s="34"/>
      <c r="BA37" s="34"/>
    </row>
    <row r="38" spans="1:67" s="74" customForma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3"/>
      <c r="AO38" s="75"/>
      <c r="AP38" s="75"/>
      <c r="AQ38" s="75" t="s">
        <v>96</v>
      </c>
      <c r="AR38" s="76"/>
      <c r="AS38" s="76"/>
      <c r="AT38" s="76"/>
      <c r="AU38" s="76"/>
      <c r="AV38" s="77"/>
      <c r="AW38" s="77"/>
      <c r="AX38" s="78"/>
      <c r="AY38" s="77"/>
      <c r="AZ38" s="79"/>
      <c r="BA38" s="79"/>
    </row>
    <row r="39" spans="1:67">
      <c r="AJ39" s="37"/>
      <c r="AO39" s="38" t="s">
        <v>97</v>
      </c>
      <c r="AP39" s="37"/>
      <c r="AQ39" s="37"/>
      <c r="AR39" s="37"/>
      <c r="AS39" s="37"/>
      <c r="AT39" s="37"/>
      <c r="AU39" s="37"/>
      <c r="AV39" s="38" t="s">
        <v>33</v>
      </c>
      <c r="AW39" s="37"/>
      <c r="AX39" s="37"/>
      <c r="AY39" s="37"/>
      <c r="AZ39" s="37"/>
      <c r="BA39" s="37"/>
    </row>
    <row r="40" spans="1:67">
      <c r="BB40" s="2" t="s">
        <v>95</v>
      </c>
      <c r="BC40" s="2"/>
      <c r="BD40" s="2"/>
      <c r="BE40" s="2"/>
    </row>
  </sheetData>
  <mergeCells count="30">
    <mergeCell ref="B5:B8"/>
    <mergeCell ref="A5:A8"/>
    <mergeCell ref="BH7:BH8"/>
    <mergeCell ref="AB7:AB8"/>
    <mergeCell ref="AC7:AI7"/>
    <mergeCell ref="AJ7:AJ8"/>
    <mergeCell ref="AK7:AQ7"/>
    <mergeCell ref="L5:S6"/>
    <mergeCell ref="T7:T8"/>
    <mergeCell ref="AS7:AY7"/>
    <mergeCell ref="D7:D8"/>
    <mergeCell ref="AZ7:AZ8"/>
    <mergeCell ref="BA7:BG7"/>
    <mergeCell ref="C5:C8"/>
    <mergeCell ref="U7:AA7"/>
    <mergeCell ref="T5:AA6"/>
    <mergeCell ref="E7:K7"/>
    <mergeCell ref="L7:L8"/>
    <mergeCell ref="M7:S7"/>
    <mergeCell ref="AR7:AR8"/>
    <mergeCell ref="BI7:BO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</mergeCells>
  <phoneticPr fontId="3" type="noConversion"/>
  <printOptions horizontalCentered="1" verticalCentered="1"/>
  <pageMargins left="0.75" right="0.75" top="0.19685039370078741" bottom="0" header="0.15748031496062992" footer="0"/>
  <pageSetup paperSize="9" scale="60" orientation="landscape" r:id="rId1"/>
  <headerFooter alignWithMargins="0"/>
  <colBreaks count="1" manualBreakCount="1"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zoomScaleNormal="100" workbookViewId="0">
      <selection activeCell="B3" sqref="B3"/>
    </sheetView>
  </sheetViews>
  <sheetFormatPr defaultRowHeight="12.75"/>
  <cols>
    <col min="1" max="1" width="4" customWidth="1"/>
    <col min="2" max="2" width="44.28515625" bestFit="1" customWidth="1"/>
    <col min="3" max="3" width="6.5703125" customWidth="1"/>
    <col min="4" max="22" width="4.7109375" customWidth="1"/>
    <col min="23" max="23" width="7.140625" customWidth="1"/>
    <col min="24" max="42" width="4.7109375" customWidth="1"/>
  </cols>
  <sheetData>
    <row r="1" spans="1:42">
      <c r="B1" s="2" t="s">
        <v>35</v>
      </c>
      <c r="C1" s="2"/>
    </row>
    <row r="2" spans="1:42" ht="21.75" customHeight="1">
      <c r="C2" s="136" t="s">
        <v>86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22.5" customHeight="1">
      <c r="C3" s="136" t="s">
        <v>110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13.5" thickBot="1">
      <c r="F4" s="2"/>
    </row>
    <row r="5" spans="1:42" ht="60.75" customHeight="1">
      <c r="A5" s="114" t="s">
        <v>39</v>
      </c>
      <c r="B5" s="148" t="s">
        <v>0</v>
      </c>
      <c r="C5" s="163" t="s">
        <v>27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 t="s">
        <v>30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8"/>
    </row>
    <row r="6" spans="1:42">
      <c r="A6" s="115"/>
      <c r="B6" s="151"/>
      <c r="C6" s="164" t="s">
        <v>28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28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62"/>
    </row>
    <row r="7" spans="1:42" s="1" customFormat="1" ht="24" customHeight="1">
      <c r="A7" s="159"/>
      <c r="B7" s="151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>
      <c r="A8" s="12"/>
      <c r="B8" s="45" t="s">
        <v>37</v>
      </c>
      <c r="C8" s="19">
        <f>D8+E8+F8+G8+H8+I8+J8+K8+L8+M8+N8+O8+P8+Q8+R8+S8+T8+U8+V8</f>
        <v>28</v>
      </c>
      <c r="D8" s="8">
        <f>SUM(D9:D32)</f>
        <v>12</v>
      </c>
      <c r="E8" s="8">
        <f t="shared" ref="E8:S8" si="0">SUM(E9:E32)</f>
        <v>7</v>
      </c>
      <c r="F8" s="8">
        <f t="shared" si="0"/>
        <v>3</v>
      </c>
      <c r="G8" s="8">
        <f>SUM(G9:G32)</f>
        <v>1</v>
      </c>
      <c r="H8" s="8">
        <f t="shared" si="0"/>
        <v>0</v>
      </c>
      <c r="I8" s="8">
        <f t="shared" si="0"/>
        <v>0</v>
      </c>
      <c r="J8" s="8">
        <f t="shared" si="0"/>
        <v>4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15</v>
      </c>
      <c r="X8" s="8">
        <f t="shared" ref="X8:AP8" si="1">SUM(X9:X32)</f>
        <v>10</v>
      </c>
      <c r="Y8" s="8">
        <f t="shared" si="1"/>
        <v>4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>
      <c r="A9" s="12">
        <v>1</v>
      </c>
      <c r="B9" s="4" t="s">
        <v>98</v>
      </c>
      <c r="C9" s="19">
        <f>D9+E9+F9+G9+H9+I9+J9+K9+L9+M9+N9+O9+P9+Q9+R9+S9+T9+U9+V9</f>
        <v>11</v>
      </c>
      <c r="D9" s="3">
        <v>7</v>
      </c>
      <c r="E9" s="3">
        <v>3</v>
      </c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8</v>
      </c>
      <c r="X9" s="3">
        <v>7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>
      <c r="A10" s="12">
        <v>2</v>
      </c>
      <c r="B10" s="4" t="s">
        <v>90</v>
      </c>
      <c r="C10" s="19">
        <f t="shared" ref="C10:C32" si="2">D10+E10+F10+G10+H10+I10+J10+K10+L10+M10+N10+O10+P10+Q10+R10+S10+T10+U10+V10</f>
        <v>17</v>
      </c>
      <c r="D10" s="3">
        <v>5</v>
      </c>
      <c r="E10" s="3">
        <v>4</v>
      </c>
      <c r="F10" s="3">
        <v>3</v>
      </c>
      <c r="G10" s="3">
        <v>1</v>
      </c>
      <c r="H10" s="3"/>
      <c r="I10" s="3"/>
      <c r="J10" s="3">
        <v>3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t="shared" ref="W10:W32" si="3">X10+Y10+Z10+AA10+AB10+AC10+AD10+AE10+AF10+AG10+AH10+AI10+AJ10+AK10+AL10+AM10+AN10+AO10+AP10</f>
        <v>7</v>
      </c>
      <c r="X10" s="3">
        <v>3</v>
      </c>
      <c r="Y10" s="3">
        <v>3</v>
      </c>
      <c r="Z10" s="3"/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>
      <c r="A33" s="50"/>
    </row>
    <row r="34" spans="1:42">
      <c r="A34" s="50"/>
      <c r="AH34" s="101" t="s">
        <v>50</v>
      </c>
      <c r="AI34" s="101"/>
      <c r="AJ34" s="101"/>
      <c r="AK34" s="101"/>
      <c r="AL34" s="101"/>
      <c r="AM34" s="101"/>
      <c r="AN34" s="101"/>
      <c r="AO34" s="101"/>
      <c r="AP34" s="101"/>
    </row>
    <row r="35" spans="1:42" ht="16.5">
      <c r="W35" s="28" t="s">
        <v>108</v>
      </c>
      <c r="Z35" s="29" t="s">
        <v>31</v>
      </c>
      <c r="AA35" s="30"/>
      <c r="AB35" s="30"/>
      <c r="AC35" s="31"/>
      <c r="AD35" s="31"/>
      <c r="AE35" s="31"/>
      <c r="AF35" s="31"/>
      <c r="AG35" s="32" t="s">
        <v>32</v>
      </c>
      <c r="AH35" s="33"/>
      <c r="AI35" s="33"/>
      <c r="AJ35" s="33"/>
      <c r="AK35" s="34"/>
      <c r="AL35" s="34"/>
    </row>
    <row r="36" spans="1:42" ht="16.5">
      <c r="W36" s="35"/>
      <c r="Z36" s="29"/>
      <c r="AA36" s="30"/>
      <c r="AB36" s="29" t="s">
        <v>96</v>
      </c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1:42">
      <c r="W37" s="37"/>
      <c r="Z37" s="38" t="s">
        <v>97</v>
      </c>
      <c r="AA37" s="37"/>
      <c r="AB37" s="37"/>
      <c r="AC37" s="37"/>
      <c r="AD37" s="37"/>
      <c r="AE37" s="37"/>
      <c r="AF37" s="37"/>
      <c r="AG37" s="38" t="s">
        <v>33</v>
      </c>
      <c r="AH37" s="37"/>
      <c r="AI37" s="37"/>
      <c r="AJ37" s="37"/>
      <c r="AK37" s="37"/>
      <c r="AL37" s="37"/>
    </row>
    <row r="38" spans="1:42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2" t="s">
        <v>95</v>
      </c>
    </row>
    <row r="39" spans="1:42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1:42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1:42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1:42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1:42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1:42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1:42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1:42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spans="2:2" ht="15.75">
      <c r="B50" s="59" t="s">
        <v>41</v>
      </c>
    </row>
    <row r="51" spans="2:2">
      <c r="B51" s="1" t="s">
        <v>76</v>
      </c>
    </row>
    <row r="52" spans="2:2" ht="14.25" customHeight="1">
      <c r="B52" s="1" t="s">
        <v>75</v>
      </c>
    </row>
    <row r="53" spans="2:2">
      <c r="B53" s="54" t="s">
        <v>68</v>
      </c>
    </row>
    <row r="54" spans="2:2" ht="41.25" customHeight="1">
      <c r="B54" s="55" t="s">
        <v>67</v>
      </c>
    </row>
    <row r="55" spans="2:2" ht="25.5" customHeight="1">
      <c r="B55" s="56" t="s">
        <v>72</v>
      </c>
    </row>
    <row r="56" spans="2:2" ht="53.25" customHeight="1">
      <c r="B56" s="57" t="s">
        <v>42</v>
      </c>
    </row>
    <row r="57" spans="2:2" ht="51">
      <c r="B57" s="57" t="s">
        <v>43</v>
      </c>
    </row>
    <row r="58" spans="2:2" ht="63.75">
      <c r="B58" s="57" t="s">
        <v>44</v>
      </c>
    </row>
    <row r="59" spans="2:2" ht="25.5">
      <c r="B59" s="57" t="s">
        <v>45</v>
      </c>
    </row>
    <row r="60" spans="2:2" ht="39.75" customHeight="1">
      <c r="B60" s="56" t="s">
        <v>74</v>
      </c>
    </row>
    <row r="61" spans="2:2" ht="38.25">
      <c r="B61" s="56" t="s">
        <v>65</v>
      </c>
    </row>
    <row r="62" spans="2:2" ht="50.25" customHeight="1">
      <c r="B62" s="57" t="s">
        <v>46</v>
      </c>
    </row>
    <row r="63" spans="2:2" ht="51">
      <c r="B63" s="57" t="s">
        <v>43</v>
      </c>
    </row>
    <row r="64" spans="2:2" ht="63.75">
      <c r="B64" s="57" t="s">
        <v>44</v>
      </c>
    </row>
    <row r="65" spans="2:2" ht="25.5">
      <c r="B65" s="58" t="s">
        <v>47</v>
      </c>
    </row>
    <row r="66" spans="2:2" ht="63.75">
      <c r="B66" s="56" t="s">
        <v>66</v>
      </c>
    </row>
    <row r="67" spans="2:2" ht="38.25">
      <c r="B67" s="57" t="s">
        <v>46</v>
      </c>
    </row>
    <row r="68" spans="2:2" ht="51">
      <c r="B68" s="57" t="s">
        <v>43</v>
      </c>
    </row>
    <row r="69" spans="2:2" ht="63.75">
      <c r="B69" s="57" t="s">
        <v>44</v>
      </c>
    </row>
    <row r="70" spans="2:2" ht="25.5">
      <c r="B70" s="58" t="s">
        <v>47</v>
      </c>
    </row>
    <row r="71" spans="2:2" ht="78.75" customHeight="1">
      <c r="B71" s="56" t="s">
        <v>73</v>
      </c>
    </row>
    <row r="72" spans="2:2" ht="38.25">
      <c r="B72" s="57" t="s">
        <v>42</v>
      </c>
    </row>
    <row r="73" spans="2:2" ht="51">
      <c r="B73" s="57" t="s">
        <v>43</v>
      </c>
    </row>
    <row r="74" spans="2:2" ht="63.75">
      <c r="B74" s="57" t="s">
        <v>44</v>
      </c>
    </row>
    <row r="75" spans="2:2" ht="25.5">
      <c r="B75" s="57" t="s">
        <v>45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honeticPr fontId="3" type="noConversion"/>
  <printOptions horizontalCentered="1" verticalCentered="1"/>
  <pageMargins left="0.75" right="0.75" top="0.19685039370078741" bottom="0.19685039370078741" header="0.15748031496062992" footer="0.15748031496062992"/>
  <pageSetup paperSize="9" scale="90" orientation="landscape" verticalDpi="0" r:id="rId1"/>
  <headerFooter alignWithMargins="0"/>
  <colBreaks count="1" manualBreakCount="1">
    <brk id="22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4</vt:i4>
      </vt:variant>
    </vt:vector>
  </HeadingPairs>
  <TitlesOfParts>
    <vt:vector size="8" baseType="lpstr">
      <vt:lpstr>NAK.DELA</vt:lpstr>
      <vt:lpstr>Nak-obj.dela</vt:lpstr>
      <vt:lpstr>GR.DELA</vt:lpstr>
      <vt:lpstr>Gr-obj.dela</vt:lpstr>
      <vt:lpstr>'Gr-obj.dela'!Print_Area</vt:lpstr>
      <vt:lpstr>GR.DELA!Print_Titles</vt:lpstr>
      <vt:lpstr>'Gr-obj.dela'!Print_Titles</vt:lpstr>
      <vt:lpstr>NAK.DELA!Print_Titles</vt:lpstr>
    </vt:vector>
  </TitlesOfParts>
  <Company>VSS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Administrator</cp:lastModifiedBy>
  <cp:lastPrinted>2014-02-04T12:06:24Z</cp:lastPrinted>
  <dcterms:created xsi:type="dcterms:W3CDTF">2008-02-04T14:30:28Z</dcterms:created>
  <dcterms:modified xsi:type="dcterms:W3CDTF">2014-02-04T12:08:05Z</dcterms:modified>
</cp:coreProperties>
</file>