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<sst xmlns="http://schemas.openxmlformats.org/spreadsheetml/2006/main" count="130" uniqueCount="103">
  <si>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</si>
  <si>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</si>
  <si>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</si>
  <si>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</si>
  <si>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</si>
  <si>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</si>
  <si>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</si>
  <si>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</si>
  <si>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</si>
  <si>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</si>
  <si>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</si>
  <si>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</si>
  <si>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</si>
  <si>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</si>
  <si>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</si>
  <si>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</si>
  <si>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</si>
  <si>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</si>
  <si>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</si>
  <si>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</si>
  <si>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</si>
  <si>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</si>
  <si>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</si>
  <si>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</si>
  <si>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</si>
  <si>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</si>
  <si>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</si>
  <si>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</si>
  <si>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</si>
  <si>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</si>
  <si>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</si>
  <si>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</si>
  <si>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</si>
  <si>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</si>
  <si>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</si>
  <si>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</si>
  <si>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</si>
  <si>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</si>
  <si>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</si>
  <si>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</si>
  <si>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</si>
  <si>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</si>
  <si>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</si>
  <si>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</si>
  <si>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</si>
  <si>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</si>
  <si>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</si>
  <si>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</si>
  <si>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</si>
  <si>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</si>
  <si>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</si>
  <si>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</si>
  <si>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</si>
  <si>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</si>
  <si>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</si>
  <si>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</si>
  <si>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</si>
  <si>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</si>
  <si>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</si>
  <si>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</si>
  <si>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</si>
  <si>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</si>
  <si>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</si>
  <si>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</si>
  <si>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</si>
  <si>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</si>
  <si>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</si>
  <si>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</si>
  <si>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</si>
  <si>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</si>
  <si>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</si>
  <si>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</si>
  <si>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</si>
  <si>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</si>
  <si>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</si>
  <si>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</si>
  <si>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</si>
  <si>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</si>
  <si>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</si>
  <si>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</si>
  <si>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</si>
  <si>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</si>
  <si>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</si>
  <si>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</si>
  <si>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</si>
  <si>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</si>
  <si>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</si>
  <si>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</si>
  <si>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</si>
  <si>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</si>
  <si>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</si>
  <si>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</si>
  <si>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</si>
  <si>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</si>
  <si>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</si>
  <si>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</si>
  <si>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</si>
  <si>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Бяла Слатина,обл. Враца</t>
  </si>
  <si>
    <t>град Бяла Слатина</t>
  </si>
  <si>
    <t xml:space="preserve"> телефон 0915 8 22 92 </t>
  </si>
  <si>
    <t>Съставил: Валентина Христова Петкова с-р СИС</t>
  </si>
  <si>
    <t>ЗА ДЕЙНОСТТА НА ДЪРЖАВЕН СЪДЕБЕН ИЗПЪЛНИТЕЛ ПРЕЗ 2010 ГОДИНА</t>
  </si>
  <si>
    <t>ДСИ Меглена Бешовишка :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</si>
</sst>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14" fontId="2" fillId="0" borderId="0" xfId="0" applyNumberFormat="1" applyFont="1" applyFill="1" applyBorder="1" applyAlignment="1" applyProtection="1">
      <alignment/>
      <protection locked="0"/>
    </xf>
    <xf numFmtId="1" fontId="0" fillId="0" borderId="2" xfId="0" applyNumberFormat="1" applyBorder="1" applyAlignment="1" applyProtection="1" quotePrefix="1">
      <alignment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A1">
      <selection activeCell="O19" sqref="O19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97</v>
      </c>
      <c r="B3" s="34">
        <v>701</v>
      </c>
      <c r="C3" s="35">
        <v>1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93" t="s">
        <v>27</v>
      </c>
      <c r="D11" s="93"/>
      <c r="E11" s="93"/>
      <c r="F11" s="93"/>
      <c r="G11" s="93"/>
      <c r="H11" s="93"/>
      <c r="I11" s="93"/>
      <c r="J11" s="97" t="s">
        <v>17</v>
      </c>
      <c r="K11" s="98"/>
      <c r="L11" s="98"/>
      <c r="M11" s="98"/>
      <c r="N11" s="99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93" t="s">
        <v>16</v>
      </c>
      <c r="G12" s="93"/>
      <c r="H12" s="79" t="s">
        <v>65</v>
      </c>
      <c r="I12" s="94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5"/>
      <c r="J13" s="86" t="s">
        <v>63</v>
      </c>
      <c r="K13" s="75" t="s">
        <v>62</v>
      </c>
      <c r="L13" s="76"/>
      <c r="M13" s="100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5"/>
      <c r="J14" s="87"/>
      <c r="K14" s="76"/>
      <c r="L14" s="76"/>
      <c r="M14" s="100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5"/>
      <c r="J15" s="87"/>
      <c r="K15" s="76"/>
      <c r="L15" s="76"/>
      <c r="M15" s="100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5"/>
      <c r="J16" s="87"/>
      <c r="K16" s="76"/>
      <c r="L16" s="76"/>
      <c r="M16" s="100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5"/>
      <c r="J17" s="87"/>
      <c r="K17" s="76"/>
      <c r="L17" s="76"/>
      <c r="M17" s="100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6"/>
      <c r="J18" s="88"/>
      <c r="K18" s="77"/>
      <c r="L18" s="77"/>
      <c r="M18" s="101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863</v>
      </c>
      <c r="D20" s="65">
        <f aca="true" t="shared" si="0" ref="D20:R20">SUM(D21+D24+D28+D33+D34)</f>
        <v>129</v>
      </c>
      <c r="E20" s="65">
        <f t="shared" si="0"/>
        <v>992</v>
      </c>
      <c r="F20" s="65">
        <f t="shared" si="0"/>
        <v>93</v>
      </c>
      <c r="G20" s="65">
        <f t="shared" si="0"/>
        <v>196</v>
      </c>
      <c r="H20" s="65">
        <f t="shared" si="0"/>
        <v>1</v>
      </c>
      <c r="I20" s="65">
        <f>E20-SUM(F20:H20)</f>
        <v>702</v>
      </c>
      <c r="J20" s="65">
        <f t="shared" si="0"/>
        <v>3</v>
      </c>
      <c r="K20" s="65">
        <f t="shared" si="0"/>
        <v>14</v>
      </c>
      <c r="L20" s="65">
        <f t="shared" si="0"/>
        <v>0</v>
      </c>
      <c r="M20" s="65">
        <f t="shared" si="0"/>
        <v>0</v>
      </c>
      <c r="N20" s="65">
        <f t="shared" si="0"/>
        <v>220</v>
      </c>
      <c r="O20" s="65">
        <f t="shared" si="0"/>
        <v>2</v>
      </c>
      <c r="P20" s="65">
        <f t="shared" si="0"/>
        <v>0</v>
      </c>
      <c r="Q20" s="65">
        <f t="shared" si="0"/>
        <v>28410</v>
      </c>
      <c r="R20" s="65">
        <f t="shared" si="0"/>
        <v>28410</v>
      </c>
    </row>
    <row r="21" spans="1:18" ht="26.25" customHeight="1">
      <c r="A21" s="66" t="s">
        <v>28</v>
      </c>
      <c r="B21" s="64" t="s">
        <v>6</v>
      </c>
      <c r="C21" s="65">
        <f>SUM(C22+C23)</f>
        <v>69</v>
      </c>
      <c r="D21" s="65">
        <f aca="true" t="shared" si="1" ref="D21:R21">SUM(D22+D23)</f>
        <v>11</v>
      </c>
      <c r="E21" s="65">
        <f t="shared" si="1"/>
        <v>80</v>
      </c>
      <c r="F21" s="65">
        <f t="shared" si="1"/>
        <v>9</v>
      </c>
      <c r="G21" s="65">
        <f t="shared" si="1"/>
        <v>2</v>
      </c>
      <c r="H21" s="65">
        <f t="shared" si="1"/>
        <v>1</v>
      </c>
      <c r="I21" s="65">
        <f aca="true" t="shared" si="2" ref="I21:I34">E21-SUM(F21:H21)</f>
        <v>68</v>
      </c>
      <c r="J21" s="65">
        <f t="shared" si="1"/>
        <v>1</v>
      </c>
      <c r="K21" s="65">
        <f t="shared" si="1"/>
        <v>10</v>
      </c>
      <c r="L21" s="65">
        <f t="shared" si="1"/>
        <v>0</v>
      </c>
      <c r="M21" s="65">
        <f t="shared" si="1"/>
        <v>0</v>
      </c>
      <c r="N21" s="65">
        <f t="shared" si="1"/>
        <v>40</v>
      </c>
      <c r="O21" s="65">
        <f t="shared" si="1"/>
        <v>0</v>
      </c>
      <c r="P21" s="65">
        <f t="shared" si="1"/>
        <v>0</v>
      </c>
      <c r="Q21" s="65">
        <f t="shared" si="1"/>
        <v>7700</v>
      </c>
      <c r="R21" s="65">
        <f t="shared" si="1"/>
        <v>7700</v>
      </c>
    </row>
    <row r="22" spans="1:18" ht="26.25" customHeight="1">
      <c r="A22" s="66" t="s">
        <v>79</v>
      </c>
      <c r="B22" s="64" t="s">
        <v>7</v>
      </c>
      <c r="C22" s="31">
        <v>28</v>
      </c>
      <c r="D22" s="31">
        <v>1</v>
      </c>
      <c r="E22" s="65">
        <f>SUM(C22+D22)</f>
        <v>29</v>
      </c>
      <c r="F22" s="31">
        <v>1</v>
      </c>
      <c r="G22" s="31">
        <v>0</v>
      </c>
      <c r="H22" s="31">
        <v>0</v>
      </c>
      <c r="I22" s="65">
        <f t="shared" si="2"/>
        <v>28</v>
      </c>
      <c r="J22" s="31">
        <v>0</v>
      </c>
      <c r="K22" s="31">
        <v>6</v>
      </c>
      <c r="L22" s="32">
        <v>0</v>
      </c>
      <c r="M22" s="32">
        <v>0</v>
      </c>
      <c r="N22" s="32">
        <v>15</v>
      </c>
      <c r="O22" s="32">
        <v>0</v>
      </c>
      <c r="P22" s="32">
        <v>0</v>
      </c>
      <c r="Q22" s="32">
        <v>1200</v>
      </c>
      <c r="R22" s="32">
        <v>1200</v>
      </c>
    </row>
    <row r="23" spans="1:18" ht="26.25" customHeight="1">
      <c r="A23" s="66" t="s">
        <v>29</v>
      </c>
      <c r="B23" s="64" t="s">
        <v>8</v>
      </c>
      <c r="C23" s="31">
        <v>41</v>
      </c>
      <c r="D23" s="31">
        <v>10</v>
      </c>
      <c r="E23" s="65">
        <f>SUM(C23+D23)</f>
        <v>51</v>
      </c>
      <c r="F23" s="31">
        <v>8</v>
      </c>
      <c r="G23" s="31">
        <v>2</v>
      </c>
      <c r="H23" s="31">
        <v>1</v>
      </c>
      <c r="I23" s="65">
        <f t="shared" si="2"/>
        <v>40</v>
      </c>
      <c r="J23" s="31">
        <v>1</v>
      </c>
      <c r="K23" s="31">
        <v>4</v>
      </c>
      <c r="L23" s="32">
        <v>0</v>
      </c>
      <c r="M23" s="32">
        <v>0</v>
      </c>
      <c r="N23" s="32">
        <v>25</v>
      </c>
      <c r="O23" s="32">
        <v>0</v>
      </c>
      <c r="P23" s="32">
        <v>0</v>
      </c>
      <c r="Q23" s="32">
        <v>6500</v>
      </c>
      <c r="R23" s="32">
        <v>6500</v>
      </c>
    </row>
    <row r="24" spans="1:18" ht="27" customHeight="1">
      <c r="A24" s="66" t="s">
        <v>81</v>
      </c>
      <c r="B24" s="64" t="s">
        <v>9</v>
      </c>
      <c r="C24" s="65">
        <f>SUM(C25:C27)</f>
        <v>305</v>
      </c>
      <c r="D24" s="65">
        <f aca="true" t="shared" si="3" ref="D24:R24">SUM(D25:D27)</f>
        <v>59</v>
      </c>
      <c r="E24" s="65">
        <f t="shared" si="3"/>
        <v>364</v>
      </c>
      <c r="F24" s="65">
        <f t="shared" si="3"/>
        <v>34</v>
      </c>
      <c r="G24" s="65">
        <f t="shared" si="3"/>
        <v>5</v>
      </c>
      <c r="H24" s="65">
        <f t="shared" si="3"/>
        <v>0</v>
      </c>
      <c r="I24" s="65">
        <f t="shared" si="2"/>
        <v>325</v>
      </c>
      <c r="J24" s="65">
        <f t="shared" si="3"/>
        <v>2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78</v>
      </c>
      <c r="O24" s="65">
        <f t="shared" si="3"/>
        <v>0</v>
      </c>
      <c r="P24" s="65">
        <f t="shared" si="3"/>
        <v>0</v>
      </c>
      <c r="Q24" s="65">
        <f t="shared" si="3"/>
        <v>5240</v>
      </c>
      <c r="R24" s="65">
        <f t="shared" si="3"/>
        <v>5240</v>
      </c>
    </row>
    <row r="25" spans="1:18" ht="27" customHeight="1">
      <c r="A25" s="66" t="s">
        <v>73</v>
      </c>
      <c r="B25" s="64" t="s">
        <v>20</v>
      </c>
      <c r="C25" s="31">
        <v>15</v>
      </c>
      <c r="D25" s="31">
        <v>5</v>
      </c>
      <c r="E25" s="65">
        <f>SUM(C25+D25)</f>
        <v>20</v>
      </c>
      <c r="F25" s="31">
        <v>4</v>
      </c>
      <c r="G25" s="31">
        <v>0</v>
      </c>
      <c r="H25" s="31">
        <v>0</v>
      </c>
      <c r="I25" s="65">
        <f t="shared" si="2"/>
        <v>16</v>
      </c>
      <c r="J25" s="31">
        <v>0</v>
      </c>
      <c r="K25" s="31">
        <v>1</v>
      </c>
      <c r="L25" s="32">
        <v>0</v>
      </c>
      <c r="M25" s="32">
        <v>0</v>
      </c>
      <c r="N25" s="32">
        <v>15</v>
      </c>
      <c r="O25" s="32">
        <v>0</v>
      </c>
      <c r="P25" s="32">
        <v>0</v>
      </c>
      <c r="Q25" s="32">
        <v>350</v>
      </c>
      <c r="R25" s="32">
        <v>350</v>
      </c>
    </row>
    <row r="26" spans="1:18" ht="27" customHeight="1">
      <c r="A26" s="63" t="s">
        <v>30</v>
      </c>
      <c r="B26" s="64" t="s">
        <v>10</v>
      </c>
      <c r="C26" s="31">
        <v>246</v>
      </c>
      <c r="D26" s="31">
        <v>48</v>
      </c>
      <c r="E26" s="65">
        <f>SUM(C26+D26)</f>
        <v>294</v>
      </c>
      <c r="F26" s="31">
        <v>23</v>
      </c>
      <c r="G26" s="31">
        <v>0</v>
      </c>
      <c r="H26" s="31">
        <v>0</v>
      </c>
      <c r="I26" s="65">
        <f t="shared" si="2"/>
        <v>271</v>
      </c>
      <c r="J26" s="31">
        <v>0</v>
      </c>
      <c r="K26" s="31">
        <v>0</v>
      </c>
      <c r="L26" s="32">
        <v>0</v>
      </c>
      <c r="M26" s="32">
        <v>0</v>
      </c>
      <c r="N26" s="32">
        <v>38</v>
      </c>
      <c r="O26" s="32">
        <v>0</v>
      </c>
      <c r="P26" s="32">
        <v>0</v>
      </c>
      <c r="Q26" s="32">
        <v>4340</v>
      </c>
      <c r="R26" s="32">
        <v>4340</v>
      </c>
    </row>
    <row r="27" spans="1:18" ht="27" customHeight="1">
      <c r="A27" s="63" t="s">
        <v>35</v>
      </c>
      <c r="B27" s="64" t="s">
        <v>36</v>
      </c>
      <c r="C27" s="31">
        <v>44</v>
      </c>
      <c r="D27" s="31">
        <v>6</v>
      </c>
      <c r="E27" s="65">
        <f aca="true" t="shared" si="4" ref="E27:E34">SUM(C27+D27)</f>
        <v>50</v>
      </c>
      <c r="F27" s="31">
        <v>7</v>
      </c>
      <c r="G27" s="31">
        <v>5</v>
      </c>
      <c r="H27" s="31">
        <v>0</v>
      </c>
      <c r="I27" s="65">
        <f t="shared" si="2"/>
        <v>38</v>
      </c>
      <c r="J27" s="31">
        <v>2</v>
      </c>
      <c r="K27" s="31">
        <v>0</v>
      </c>
      <c r="L27" s="32">
        <v>0</v>
      </c>
      <c r="M27" s="32">
        <v>0</v>
      </c>
      <c r="N27" s="32">
        <v>25</v>
      </c>
      <c r="O27" s="32">
        <v>0</v>
      </c>
      <c r="P27" s="32">
        <v>0</v>
      </c>
      <c r="Q27" s="32">
        <v>550</v>
      </c>
      <c r="R27" s="32">
        <v>550</v>
      </c>
    </row>
    <row r="28" spans="1:18" ht="26.25" customHeight="1">
      <c r="A28" s="66" t="s">
        <v>52</v>
      </c>
      <c r="B28" s="64" t="s">
        <v>11</v>
      </c>
      <c r="C28" s="65">
        <f>SUM(C29:C32)</f>
        <v>486</v>
      </c>
      <c r="D28" s="65">
        <f aca="true" t="shared" si="5" ref="D28:R28">SUM(D29:D32)</f>
        <v>58</v>
      </c>
      <c r="E28" s="65">
        <f t="shared" si="5"/>
        <v>544</v>
      </c>
      <c r="F28" s="65">
        <f t="shared" si="5"/>
        <v>50</v>
      </c>
      <c r="G28" s="65">
        <f t="shared" si="5"/>
        <v>189</v>
      </c>
      <c r="H28" s="65">
        <f t="shared" si="5"/>
        <v>0</v>
      </c>
      <c r="I28" s="65">
        <f t="shared" si="2"/>
        <v>305</v>
      </c>
      <c r="J28" s="65">
        <f t="shared" si="5"/>
        <v>0</v>
      </c>
      <c r="K28" s="65">
        <f t="shared" si="5"/>
        <v>3</v>
      </c>
      <c r="L28" s="65">
        <f t="shared" si="5"/>
        <v>0</v>
      </c>
      <c r="M28" s="65">
        <f t="shared" si="5"/>
        <v>0</v>
      </c>
      <c r="N28" s="65">
        <f t="shared" si="5"/>
        <v>97</v>
      </c>
      <c r="O28" s="65">
        <f t="shared" si="5"/>
        <v>2</v>
      </c>
      <c r="P28" s="65">
        <f t="shared" si="5"/>
        <v>0</v>
      </c>
      <c r="Q28" s="65">
        <f t="shared" si="5"/>
        <v>15450</v>
      </c>
      <c r="R28" s="65">
        <f t="shared" si="5"/>
        <v>15450</v>
      </c>
    </row>
    <row r="29" spans="1:18" ht="27" customHeight="1">
      <c r="A29" s="66" t="s">
        <v>31</v>
      </c>
      <c r="B29" s="64" t="s">
        <v>12</v>
      </c>
      <c r="C29" s="31">
        <v>340</v>
      </c>
      <c r="D29" s="31">
        <v>17</v>
      </c>
      <c r="E29" s="65">
        <f t="shared" si="4"/>
        <v>357</v>
      </c>
      <c r="F29" s="31">
        <v>12</v>
      </c>
      <c r="G29" s="31">
        <v>163</v>
      </c>
      <c r="H29" s="31">
        <v>0</v>
      </c>
      <c r="I29" s="65">
        <f t="shared" si="2"/>
        <v>182</v>
      </c>
      <c r="J29" s="31">
        <v>0</v>
      </c>
      <c r="K29" s="31">
        <v>0</v>
      </c>
      <c r="L29" s="32">
        <v>0</v>
      </c>
      <c r="M29" s="32">
        <v>0</v>
      </c>
      <c r="N29" s="32">
        <v>26</v>
      </c>
      <c r="O29" s="32">
        <v>0</v>
      </c>
      <c r="P29" s="32">
        <v>0</v>
      </c>
      <c r="Q29" s="32">
        <v>12500</v>
      </c>
      <c r="R29" s="32">
        <v>12500</v>
      </c>
    </row>
    <row r="30" spans="1:18" ht="27" customHeight="1">
      <c r="A30" s="63" t="s">
        <v>32</v>
      </c>
      <c r="B30" s="64" t="s">
        <v>13</v>
      </c>
      <c r="C30" s="31">
        <v>5</v>
      </c>
      <c r="D30" s="31">
        <v>9</v>
      </c>
      <c r="E30" s="65">
        <f t="shared" si="4"/>
        <v>14</v>
      </c>
      <c r="F30" s="31">
        <v>0</v>
      </c>
      <c r="G30" s="31">
        <v>0</v>
      </c>
      <c r="H30" s="31">
        <v>0</v>
      </c>
      <c r="I30" s="65">
        <f t="shared" si="2"/>
        <v>14</v>
      </c>
      <c r="J30" s="31">
        <v>0</v>
      </c>
      <c r="K30" s="31">
        <v>0</v>
      </c>
      <c r="L30" s="32">
        <v>0</v>
      </c>
      <c r="M30" s="32">
        <v>0</v>
      </c>
      <c r="N30" s="32">
        <v>32</v>
      </c>
      <c r="O30" s="32">
        <v>0</v>
      </c>
      <c r="P30" s="32">
        <v>0</v>
      </c>
      <c r="Q30" s="32">
        <v>250</v>
      </c>
      <c r="R30" s="32">
        <v>250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2</v>
      </c>
      <c r="E31" s="65">
        <f t="shared" si="4"/>
        <v>5</v>
      </c>
      <c r="F31" s="31">
        <v>3</v>
      </c>
      <c r="G31" s="31">
        <v>0</v>
      </c>
      <c r="H31" s="31">
        <v>0</v>
      </c>
      <c r="I31" s="65">
        <f t="shared" si="2"/>
        <v>2</v>
      </c>
      <c r="J31" s="31">
        <v>0</v>
      </c>
      <c r="K31" s="31">
        <v>0</v>
      </c>
      <c r="L31" s="32">
        <v>0</v>
      </c>
      <c r="M31" s="32">
        <v>0</v>
      </c>
      <c r="N31" s="32">
        <v>11</v>
      </c>
      <c r="O31" s="32">
        <v>0</v>
      </c>
      <c r="P31" s="32">
        <v>0</v>
      </c>
      <c r="Q31" s="32">
        <v>150</v>
      </c>
      <c r="R31" s="32">
        <v>150</v>
      </c>
    </row>
    <row r="32" spans="1:18" ht="27" customHeight="1">
      <c r="A32" s="63" t="s">
        <v>38</v>
      </c>
      <c r="B32" s="64" t="s">
        <v>39</v>
      </c>
      <c r="C32" s="31">
        <v>138</v>
      </c>
      <c r="D32" s="31">
        <v>30</v>
      </c>
      <c r="E32" s="65">
        <f t="shared" si="4"/>
        <v>168</v>
      </c>
      <c r="F32" s="31">
        <v>35</v>
      </c>
      <c r="G32" s="31">
        <v>26</v>
      </c>
      <c r="H32" s="31">
        <v>0</v>
      </c>
      <c r="I32" s="65">
        <f t="shared" si="2"/>
        <v>107</v>
      </c>
      <c r="J32" s="31"/>
      <c r="K32" s="31">
        <v>3</v>
      </c>
      <c r="L32" s="32">
        <v>0</v>
      </c>
      <c r="M32" s="32">
        <v>0</v>
      </c>
      <c r="N32" s="32">
        <v>28</v>
      </c>
      <c r="O32" s="32">
        <v>2</v>
      </c>
      <c r="P32" s="68">
        <v>0</v>
      </c>
      <c r="Q32" s="32">
        <v>2550</v>
      </c>
      <c r="R32" s="32">
        <v>2550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1</v>
      </c>
      <c r="E33" s="65">
        <f t="shared" si="4"/>
        <v>3</v>
      </c>
      <c r="F33" s="31">
        <v>0</v>
      </c>
      <c r="G33" s="31">
        <v>0</v>
      </c>
      <c r="H33" s="31">
        <v>0</v>
      </c>
      <c r="I33" s="65">
        <f t="shared" si="2"/>
        <v>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10</v>
      </c>
      <c r="R33" s="32">
        <v>10</v>
      </c>
    </row>
    <row r="34" spans="1:18" ht="26.25" customHeight="1">
      <c r="A34" s="66" t="s">
        <v>70</v>
      </c>
      <c r="B34" s="64" t="s">
        <v>71</v>
      </c>
      <c r="C34" s="31">
        <v>1</v>
      </c>
      <c r="D34" s="31">
        <v>0</v>
      </c>
      <c r="E34" s="65">
        <f t="shared" si="4"/>
        <v>1</v>
      </c>
      <c r="F34" s="31">
        <v>0</v>
      </c>
      <c r="G34" s="31">
        <v>0</v>
      </c>
      <c r="H34" s="31">
        <v>0</v>
      </c>
      <c r="I34" s="65">
        <f t="shared" si="2"/>
        <v>1</v>
      </c>
      <c r="J34" s="31">
        <v>0</v>
      </c>
      <c r="K34" s="31">
        <v>0</v>
      </c>
      <c r="L34" s="32">
        <v>0</v>
      </c>
      <c r="M34" s="32">
        <v>0</v>
      </c>
      <c r="N34" s="32">
        <v>5</v>
      </c>
      <c r="O34" s="32">
        <v>0</v>
      </c>
      <c r="P34" s="32">
        <v>0</v>
      </c>
      <c r="Q34" s="32">
        <v>10</v>
      </c>
      <c r="R34" s="32">
        <v>10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6">
      <selection activeCell="B35" sqref="B35:N3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>
      <c r="A2" s="15" t="s">
        <v>34</v>
      </c>
      <c r="B2" s="103" t="s">
        <v>22</v>
      </c>
      <c r="C2" s="106" t="s">
        <v>23</v>
      </c>
      <c r="D2" s="107"/>
      <c r="E2" s="108"/>
      <c r="F2" s="106" t="s">
        <v>41</v>
      </c>
      <c r="G2" s="107"/>
      <c r="H2" s="107"/>
      <c r="I2" s="107"/>
      <c r="J2" s="107"/>
      <c r="K2" s="107"/>
      <c r="L2" s="108"/>
      <c r="M2" s="109" t="s">
        <v>55</v>
      </c>
      <c r="N2" s="109" t="s">
        <v>48</v>
      </c>
    </row>
    <row r="3" spans="1:14" ht="12.75">
      <c r="A3" s="9" t="s">
        <v>83</v>
      </c>
      <c r="B3" s="104"/>
      <c r="C3" s="112" t="s">
        <v>24</v>
      </c>
      <c r="D3" s="114" t="s">
        <v>42</v>
      </c>
      <c r="E3" s="104" t="s">
        <v>50</v>
      </c>
      <c r="F3" s="109" t="s">
        <v>49</v>
      </c>
      <c r="G3" s="121" t="s">
        <v>43</v>
      </c>
      <c r="H3" s="121" t="s">
        <v>44</v>
      </c>
      <c r="I3" s="121" t="s">
        <v>45</v>
      </c>
      <c r="J3" s="114" t="s">
        <v>46</v>
      </c>
      <c r="K3" s="114" t="s">
        <v>53</v>
      </c>
      <c r="L3" s="114" t="s">
        <v>47</v>
      </c>
      <c r="M3" s="110"/>
      <c r="N3" s="110"/>
    </row>
    <row r="4" spans="1:20" ht="12.75" customHeight="1">
      <c r="A4" s="9" t="s">
        <v>84</v>
      </c>
      <c r="B4" s="104"/>
      <c r="C4" s="112"/>
      <c r="D4" s="114"/>
      <c r="E4" s="104"/>
      <c r="F4" s="110"/>
      <c r="G4" s="122"/>
      <c r="H4" s="122"/>
      <c r="I4" s="122"/>
      <c r="J4" s="114"/>
      <c r="K4" s="114"/>
      <c r="L4" s="114"/>
      <c r="M4" s="110"/>
      <c r="N4" s="110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4"/>
      <c r="C5" s="112"/>
      <c r="D5" s="114"/>
      <c r="E5" s="104"/>
      <c r="F5" s="110"/>
      <c r="G5" s="122"/>
      <c r="H5" s="122"/>
      <c r="I5" s="122"/>
      <c r="J5" s="114"/>
      <c r="K5" s="114"/>
      <c r="L5" s="114"/>
      <c r="M5" s="110"/>
      <c r="N5" s="110"/>
      <c r="O5" s="1"/>
      <c r="P5" s="1"/>
      <c r="Q5" s="1"/>
      <c r="R5" s="1"/>
      <c r="S5" s="1"/>
      <c r="T5" s="1"/>
    </row>
    <row r="6" spans="1:20" ht="12.75">
      <c r="A6" s="18"/>
      <c r="B6" s="104"/>
      <c r="C6" s="112"/>
      <c r="D6" s="114"/>
      <c r="E6" s="104"/>
      <c r="F6" s="110"/>
      <c r="G6" s="122"/>
      <c r="H6" s="122"/>
      <c r="I6" s="122"/>
      <c r="J6" s="114"/>
      <c r="K6" s="114"/>
      <c r="L6" s="114"/>
      <c r="M6" s="110"/>
      <c r="N6" s="110"/>
      <c r="O6" s="1"/>
      <c r="P6" s="1"/>
      <c r="Q6" s="1"/>
      <c r="R6" s="1"/>
      <c r="S6" s="1"/>
      <c r="T6" s="1"/>
    </row>
    <row r="7" spans="1:20" ht="12.75">
      <c r="A7" s="9" t="s">
        <v>85</v>
      </c>
      <c r="B7" s="104"/>
      <c r="C7" s="112"/>
      <c r="D7" s="114"/>
      <c r="E7" s="104"/>
      <c r="F7" s="110"/>
      <c r="G7" s="122"/>
      <c r="H7" s="122"/>
      <c r="I7" s="122"/>
      <c r="J7" s="114"/>
      <c r="K7" s="114"/>
      <c r="L7" s="114"/>
      <c r="M7" s="110"/>
      <c r="N7" s="110"/>
      <c r="O7" s="1"/>
      <c r="P7" s="1"/>
      <c r="Q7" s="1"/>
      <c r="R7" s="1"/>
      <c r="S7" s="1"/>
      <c r="T7" s="1"/>
    </row>
    <row r="8" spans="1:20" ht="12.75">
      <c r="A8" s="18"/>
      <c r="B8" s="104"/>
      <c r="C8" s="112"/>
      <c r="D8" s="114"/>
      <c r="E8" s="104"/>
      <c r="F8" s="110"/>
      <c r="G8" s="122"/>
      <c r="H8" s="122"/>
      <c r="I8" s="122"/>
      <c r="J8" s="114"/>
      <c r="K8" s="114"/>
      <c r="L8" s="114"/>
      <c r="M8" s="110"/>
      <c r="N8" s="110"/>
      <c r="O8" s="1"/>
      <c r="P8" s="1"/>
      <c r="Q8" s="1"/>
      <c r="R8" s="1"/>
      <c r="S8" s="1"/>
      <c r="T8" s="1"/>
    </row>
    <row r="9" spans="1:20" ht="12.75">
      <c r="A9" s="9" t="s">
        <v>86</v>
      </c>
      <c r="B9" s="104"/>
      <c r="C9" s="112"/>
      <c r="D9" s="114"/>
      <c r="E9" s="104"/>
      <c r="F9" s="110"/>
      <c r="G9" s="122"/>
      <c r="H9" s="122"/>
      <c r="I9" s="122"/>
      <c r="J9" s="114"/>
      <c r="K9" s="114"/>
      <c r="L9" s="114"/>
      <c r="M9" s="110"/>
      <c r="N9" s="110"/>
      <c r="O9" s="1"/>
      <c r="P9" s="1"/>
      <c r="Q9" s="1"/>
      <c r="R9" s="1"/>
      <c r="S9" s="1"/>
      <c r="T9" s="1"/>
    </row>
    <row r="10" spans="1:20" ht="12.75">
      <c r="A10" s="18"/>
      <c r="B10" s="104"/>
      <c r="C10" s="112"/>
      <c r="D10" s="114"/>
      <c r="E10" s="104"/>
      <c r="F10" s="110"/>
      <c r="G10" s="122"/>
      <c r="H10" s="122"/>
      <c r="I10" s="122"/>
      <c r="J10" s="114"/>
      <c r="K10" s="114"/>
      <c r="L10" s="114"/>
      <c r="M10" s="110"/>
      <c r="N10" s="110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4"/>
      <c r="C11" s="112"/>
      <c r="D11" s="114"/>
      <c r="E11" s="104"/>
      <c r="F11" s="110"/>
      <c r="G11" s="122"/>
      <c r="H11" s="122"/>
      <c r="I11" s="122"/>
      <c r="J11" s="114"/>
      <c r="K11" s="114"/>
      <c r="L11" s="114"/>
      <c r="M11" s="110"/>
      <c r="N11" s="110"/>
      <c r="O11" s="1"/>
      <c r="P11" s="1"/>
      <c r="Q11" s="1"/>
      <c r="R11" s="1"/>
      <c r="S11" s="1"/>
      <c r="T11" s="1"/>
    </row>
    <row r="12" spans="1:20" ht="12.75">
      <c r="A12" s="5"/>
      <c r="B12" s="105"/>
      <c r="C12" s="113"/>
      <c r="D12" s="114"/>
      <c r="E12" s="105"/>
      <c r="F12" s="111"/>
      <c r="G12" s="123"/>
      <c r="H12" s="123"/>
      <c r="I12" s="123"/>
      <c r="J12" s="114"/>
      <c r="K12" s="114"/>
      <c r="L12" s="114"/>
      <c r="M12" s="111"/>
      <c r="N12" s="111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13950807</v>
      </c>
      <c r="D14" s="28">
        <f aca="true" t="shared" si="0" ref="D14:N14">SUM(D15+D18+D22+D27)</f>
        <v>1287000</v>
      </c>
      <c r="E14" s="28">
        <f t="shared" si="0"/>
        <v>15237807</v>
      </c>
      <c r="F14" s="28">
        <f t="shared" si="0"/>
        <v>274450</v>
      </c>
      <c r="G14" s="28">
        <f t="shared" si="0"/>
        <v>28930</v>
      </c>
      <c r="H14" s="28">
        <f t="shared" si="0"/>
        <v>4150</v>
      </c>
      <c r="I14" s="28">
        <f t="shared" si="0"/>
        <v>2450</v>
      </c>
      <c r="J14" s="28">
        <f t="shared" si="0"/>
        <v>2120</v>
      </c>
      <c r="K14" s="28">
        <f t="shared" si="0"/>
        <v>236800</v>
      </c>
      <c r="L14" s="28">
        <f t="shared" si="0"/>
        <v>14000</v>
      </c>
      <c r="M14" s="28">
        <f t="shared" si="0"/>
        <v>101200</v>
      </c>
      <c r="N14" s="28">
        <f t="shared" si="0"/>
        <v>14862157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6856200</v>
      </c>
      <c r="D15" s="28">
        <f aca="true" t="shared" si="1" ref="D15:N15">SUM(D16+D17)</f>
        <v>832110</v>
      </c>
      <c r="E15" s="28">
        <f t="shared" si="1"/>
        <v>7688310</v>
      </c>
      <c r="F15" s="28">
        <f t="shared" si="1"/>
        <v>29800</v>
      </c>
      <c r="G15" s="28">
        <f t="shared" si="1"/>
        <v>2100</v>
      </c>
      <c r="H15" s="28">
        <f t="shared" si="1"/>
        <v>450</v>
      </c>
      <c r="I15" s="28">
        <f t="shared" si="1"/>
        <v>550</v>
      </c>
      <c r="J15" s="28">
        <f t="shared" si="1"/>
        <v>0</v>
      </c>
      <c r="K15" s="28">
        <f t="shared" si="1"/>
        <v>26700</v>
      </c>
      <c r="L15" s="28">
        <f t="shared" si="1"/>
        <v>0</v>
      </c>
      <c r="M15" s="28">
        <f t="shared" si="1"/>
        <v>29800</v>
      </c>
      <c r="N15" s="28">
        <f t="shared" si="1"/>
        <v>7628710</v>
      </c>
    </row>
    <row r="16" spans="1:14" ht="26.25" customHeight="1">
      <c r="A16" s="20" t="s">
        <v>92</v>
      </c>
      <c r="B16" s="23" t="s">
        <v>7</v>
      </c>
      <c r="C16" s="30">
        <v>4793100</v>
      </c>
      <c r="D16" s="30">
        <v>0</v>
      </c>
      <c r="E16" s="29">
        <f aca="true" t="shared" si="2" ref="E16:E27">SUM(C16+D16)</f>
        <v>4793100</v>
      </c>
      <c r="F16" s="29">
        <f aca="true" t="shared" si="3" ref="F16:F27">SUM(G16:K16)</f>
        <v>10150</v>
      </c>
      <c r="G16" s="30">
        <v>900</v>
      </c>
      <c r="H16" s="30">
        <v>0</v>
      </c>
      <c r="I16" s="30">
        <v>550</v>
      </c>
      <c r="J16" s="30">
        <v>0</v>
      </c>
      <c r="K16" s="30">
        <v>8700</v>
      </c>
      <c r="L16" s="30">
        <v>0</v>
      </c>
      <c r="M16" s="30">
        <v>0</v>
      </c>
      <c r="N16" s="28">
        <f aca="true" t="shared" si="4" ref="N16:N27">SUM(E16-F16-M16)</f>
        <v>4782950</v>
      </c>
    </row>
    <row r="17" spans="1:14" ht="13.5">
      <c r="A17" s="20" t="s">
        <v>29</v>
      </c>
      <c r="B17" s="23" t="s">
        <v>8</v>
      </c>
      <c r="C17" s="30">
        <v>2063100</v>
      </c>
      <c r="D17" s="30">
        <v>832110</v>
      </c>
      <c r="E17" s="29">
        <f t="shared" si="2"/>
        <v>2895210</v>
      </c>
      <c r="F17" s="29">
        <f t="shared" si="3"/>
        <v>19650</v>
      </c>
      <c r="G17" s="30">
        <v>1200</v>
      </c>
      <c r="H17" s="30">
        <v>450</v>
      </c>
      <c r="I17" s="30">
        <v>0</v>
      </c>
      <c r="J17" s="30">
        <v>0</v>
      </c>
      <c r="K17" s="30">
        <v>18000</v>
      </c>
      <c r="L17" s="30">
        <v>0</v>
      </c>
      <c r="M17" s="30">
        <v>29800</v>
      </c>
      <c r="N17" s="28">
        <f t="shared" si="4"/>
        <v>2845760</v>
      </c>
    </row>
    <row r="18" spans="1:14" ht="22.5">
      <c r="A18" s="24" t="s">
        <v>90</v>
      </c>
      <c r="B18" s="23" t="s">
        <v>9</v>
      </c>
      <c r="C18" s="28">
        <f>SUM(C19:C21)</f>
        <v>5385727</v>
      </c>
      <c r="D18" s="28">
        <f aca="true" t="shared" si="5" ref="D18:N18">SUM(D19:D21)</f>
        <v>230090</v>
      </c>
      <c r="E18" s="28">
        <f t="shared" si="5"/>
        <v>5615817</v>
      </c>
      <c r="F18" s="28">
        <f t="shared" si="5"/>
        <v>75390</v>
      </c>
      <c r="G18" s="28">
        <f t="shared" si="5"/>
        <v>8900</v>
      </c>
      <c r="H18" s="28">
        <f t="shared" si="5"/>
        <v>1300</v>
      </c>
      <c r="I18" s="28">
        <f t="shared" si="5"/>
        <v>200</v>
      </c>
      <c r="J18" s="28">
        <f t="shared" si="5"/>
        <v>1290</v>
      </c>
      <c r="K18" s="28">
        <f t="shared" si="5"/>
        <v>63700</v>
      </c>
      <c r="L18" s="28">
        <f t="shared" si="5"/>
        <v>14000</v>
      </c>
      <c r="M18" s="28">
        <f t="shared" si="5"/>
        <v>29200</v>
      </c>
      <c r="N18" s="28">
        <f t="shared" si="5"/>
        <v>5511227</v>
      </c>
    </row>
    <row r="19" spans="1:14" ht="26.25" customHeight="1">
      <c r="A19" s="20" t="s">
        <v>93</v>
      </c>
      <c r="B19" s="23" t="s">
        <v>20</v>
      </c>
      <c r="C19" s="30">
        <v>567886</v>
      </c>
      <c r="D19" s="30">
        <v>63540</v>
      </c>
      <c r="E19" s="29">
        <f t="shared" si="2"/>
        <v>631426</v>
      </c>
      <c r="F19" s="29">
        <f t="shared" si="3"/>
        <v>11190</v>
      </c>
      <c r="G19" s="30">
        <v>850</v>
      </c>
      <c r="H19" s="30">
        <v>0</v>
      </c>
      <c r="I19" s="30">
        <v>0</v>
      </c>
      <c r="J19" s="30">
        <v>40</v>
      </c>
      <c r="K19" s="30">
        <v>10300</v>
      </c>
      <c r="L19" s="30">
        <v>0</v>
      </c>
      <c r="M19" s="30">
        <v>0</v>
      </c>
      <c r="N19" s="28">
        <f t="shared" si="4"/>
        <v>620236</v>
      </c>
    </row>
    <row r="20" spans="1:14" ht="25.5" customHeight="1">
      <c r="A20" s="19" t="s">
        <v>30</v>
      </c>
      <c r="B20" s="23" t="s">
        <v>10</v>
      </c>
      <c r="C20" s="30">
        <v>472760</v>
      </c>
      <c r="D20" s="30">
        <v>161850</v>
      </c>
      <c r="E20" s="29">
        <f t="shared" si="2"/>
        <v>634610</v>
      </c>
      <c r="F20" s="29">
        <f t="shared" si="3"/>
        <v>62400</v>
      </c>
      <c r="G20" s="30">
        <v>7150</v>
      </c>
      <c r="H20" s="30">
        <v>1300</v>
      </c>
      <c r="I20" s="30">
        <v>200</v>
      </c>
      <c r="J20" s="30">
        <v>1250</v>
      </c>
      <c r="K20" s="30">
        <v>52500</v>
      </c>
      <c r="L20" s="30">
        <v>14000</v>
      </c>
      <c r="M20" s="30">
        <v>0</v>
      </c>
      <c r="N20" s="28">
        <f t="shared" si="4"/>
        <v>572210</v>
      </c>
    </row>
    <row r="21" spans="1:14" ht="25.5" customHeight="1">
      <c r="A21" s="19" t="s">
        <v>35</v>
      </c>
      <c r="B21" s="23" t="s">
        <v>36</v>
      </c>
      <c r="C21" s="30">
        <v>4345081</v>
      </c>
      <c r="D21" s="30">
        <v>4700</v>
      </c>
      <c r="E21" s="29">
        <f t="shared" si="2"/>
        <v>4349781</v>
      </c>
      <c r="F21" s="29">
        <f t="shared" si="3"/>
        <v>1800</v>
      </c>
      <c r="G21" s="30">
        <v>900</v>
      </c>
      <c r="H21" s="30">
        <v>0</v>
      </c>
      <c r="I21" s="30">
        <v>0</v>
      </c>
      <c r="J21" s="30">
        <v>0</v>
      </c>
      <c r="K21" s="30">
        <v>900</v>
      </c>
      <c r="L21" s="30">
        <v>0</v>
      </c>
      <c r="M21" s="30">
        <v>29200</v>
      </c>
      <c r="N21" s="28">
        <f t="shared" si="4"/>
        <v>4318781</v>
      </c>
    </row>
    <row r="22" spans="1:14" ht="26.25" customHeight="1">
      <c r="A22" s="20" t="s">
        <v>52</v>
      </c>
      <c r="B22" s="23" t="s">
        <v>11</v>
      </c>
      <c r="C22" s="28">
        <f>SUM(C23:C26)</f>
        <v>1694550</v>
      </c>
      <c r="D22" s="28">
        <f aca="true" t="shared" si="6" ref="D22:N22">SUM(D23:D26)</f>
        <v>224800</v>
      </c>
      <c r="E22" s="28">
        <f t="shared" si="6"/>
        <v>1919350</v>
      </c>
      <c r="F22" s="28">
        <f t="shared" si="6"/>
        <v>169150</v>
      </c>
      <c r="G22" s="28">
        <f t="shared" si="6"/>
        <v>17820</v>
      </c>
      <c r="H22" s="28">
        <f t="shared" si="6"/>
        <v>2400</v>
      </c>
      <c r="I22" s="28">
        <f t="shared" si="6"/>
        <v>1700</v>
      </c>
      <c r="J22" s="28">
        <f t="shared" si="6"/>
        <v>830</v>
      </c>
      <c r="K22" s="28">
        <f t="shared" si="6"/>
        <v>146400</v>
      </c>
      <c r="L22" s="28">
        <f t="shared" si="6"/>
        <v>0</v>
      </c>
      <c r="M22" s="28">
        <f t="shared" si="6"/>
        <v>42200</v>
      </c>
      <c r="N22" s="28">
        <f t="shared" si="6"/>
        <v>1708000</v>
      </c>
    </row>
    <row r="23" spans="1:14" ht="26.25" customHeight="1">
      <c r="A23" s="20" t="s">
        <v>94</v>
      </c>
      <c r="B23" s="23" t="s">
        <v>12</v>
      </c>
      <c r="C23" s="30">
        <v>1160942</v>
      </c>
      <c r="D23" s="30">
        <v>34000</v>
      </c>
      <c r="E23" s="29">
        <f t="shared" si="2"/>
        <v>1194942</v>
      </c>
      <c r="F23" s="29">
        <f t="shared" si="3"/>
        <v>18700</v>
      </c>
      <c r="G23" s="30">
        <v>2300</v>
      </c>
      <c r="H23" s="30">
        <v>0</v>
      </c>
      <c r="I23" s="30">
        <v>0</v>
      </c>
      <c r="J23" s="30">
        <v>0</v>
      </c>
      <c r="K23" s="30">
        <v>16400</v>
      </c>
      <c r="L23" s="30">
        <v>0</v>
      </c>
      <c r="M23" s="30">
        <v>7500</v>
      </c>
      <c r="N23" s="28">
        <f t="shared" si="4"/>
        <v>1168742</v>
      </c>
    </row>
    <row r="24" spans="1:14" ht="13.5">
      <c r="A24" s="19" t="s">
        <v>32</v>
      </c>
      <c r="B24" s="23" t="s">
        <v>13</v>
      </c>
      <c r="C24" s="30">
        <v>15303</v>
      </c>
      <c r="D24" s="30">
        <v>27900</v>
      </c>
      <c r="E24" s="29">
        <f t="shared" si="2"/>
        <v>43203</v>
      </c>
      <c r="F24" s="29">
        <f t="shared" si="3"/>
        <v>11350</v>
      </c>
      <c r="G24" s="30">
        <v>870</v>
      </c>
      <c r="H24" s="30">
        <v>0</v>
      </c>
      <c r="I24" s="30">
        <v>350</v>
      </c>
      <c r="J24" s="30">
        <v>130</v>
      </c>
      <c r="K24" s="30">
        <v>10000</v>
      </c>
      <c r="L24" s="30"/>
      <c r="M24" s="30">
        <v>0</v>
      </c>
      <c r="N24" s="28">
        <f t="shared" si="4"/>
        <v>31853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50</v>
      </c>
      <c r="G25" s="30">
        <v>50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4"/>
        <v>-50</v>
      </c>
    </row>
    <row r="26" spans="1:14" ht="26.25" customHeight="1">
      <c r="A26" s="19" t="s">
        <v>38</v>
      </c>
      <c r="B26" s="23" t="s">
        <v>39</v>
      </c>
      <c r="C26" s="30">
        <v>518305</v>
      </c>
      <c r="D26" s="30">
        <v>162900</v>
      </c>
      <c r="E26" s="29">
        <f t="shared" si="2"/>
        <v>681205</v>
      </c>
      <c r="F26" s="29">
        <f t="shared" si="3"/>
        <v>139050</v>
      </c>
      <c r="G26" s="30">
        <v>14600</v>
      </c>
      <c r="H26" s="30">
        <v>2400</v>
      </c>
      <c r="I26" s="30">
        <v>1350</v>
      </c>
      <c r="J26" s="30">
        <v>700</v>
      </c>
      <c r="K26" s="30">
        <v>120000</v>
      </c>
      <c r="L26" s="30"/>
      <c r="M26" s="30">
        <v>34700</v>
      </c>
      <c r="N26" s="28">
        <f t="shared" si="4"/>
        <v>507455</v>
      </c>
    </row>
    <row r="27" spans="1:14" ht="26.25" customHeight="1">
      <c r="A27" s="24" t="s">
        <v>33</v>
      </c>
      <c r="B27" s="23" t="s">
        <v>15</v>
      </c>
      <c r="C27" s="30">
        <v>14330</v>
      </c>
      <c r="D27" s="30">
        <v>0</v>
      </c>
      <c r="E27" s="29">
        <f t="shared" si="2"/>
        <v>14330</v>
      </c>
      <c r="F27" s="29">
        <f t="shared" si="3"/>
        <v>110</v>
      </c>
      <c r="G27" s="30">
        <v>110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4"/>
        <v>14220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20" t="s">
        <v>88</v>
      </c>
      <c r="D29" s="120"/>
      <c r="E29" s="120"/>
      <c r="F29" s="30">
        <v>1</v>
      </c>
      <c r="G29" s="120" t="s">
        <v>89</v>
      </c>
      <c r="H29" s="120"/>
      <c r="I29" s="120"/>
      <c r="J29" s="120"/>
      <c r="K29" s="30">
        <v>12</v>
      </c>
      <c r="L29" s="12"/>
      <c r="M29" s="12"/>
      <c r="N29" s="12"/>
    </row>
    <row r="30" spans="1:14" ht="21.75" customHeight="1">
      <c r="A30" s="67" t="s">
        <v>102</v>
      </c>
      <c r="B30" s="116" t="s">
        <v>100</v>
      </c>
      <c r="C30" s="116"/>
      <c r="D30" s="116"/>
      <c r="E30" s="116"/>
      <c r="F30" s="116"/>
      <c r="G30" s="17"/>
      <c r="H30" s="17"/>
      <c r="I30" s="17"/>
      <c r="J30" s="118" t="s">
        <v>95</v>
      </c>
      <c r="K30" s="118"/>
      <c r="L30" s="118"/>
      <c r="M30" s="118"/>
      <c r="N30" s="118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7" t="s">
        <v>99</v>
      </c>
      <c r="C32" s="117"/>
      <c r="D32" s="117"/>
      <c r="E32" s="117"/>
      <c r="F32" s="117"/>
      <c r="G32" s="16"/>
      <c r="H32" s="16"/>
      <c r="I32" s="16"/>
      <c r="J32" s="118" t="s">
        <v>96</v>
      </c>
      <c r="K32" s="119"/>
      <c r="L32" s="119"/>
      <c r="M32" s="119"/>
      <c r="N32" s="119"/>
    </row>
    <row r="33" spans="2:14" ht="12.7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vasko</cp:lastModifiedBy>
  <cp:lastPrinted>2011-01-12T08:39:00Z</cp:lastPrinted>
  <dcterms:created xsi:type="dcterms:W3CDTF">2003-10-20T11:34:47Z</dcterms:created>
  <dcterms:modified xsi:type="dcterms:W3CDTF">2011-02-07T11:48:06Z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769404128</vt:i4>
  </property>
  <property fmtid="{D5CDD505-2E9C-101B-9397-08002B2CF9AE}" pid="3" name="_EmailSubject">
    <vt:lpwstr/>
  </property>
  <property fmtid="{D5CDD505-2E9C-101B-9397-08002B2CF9AE}" pid="4" name="_AuthorEmail">
    <vt:lpwstr>T_Skochev@justice.government.bg</vt:lpwstr>
  </property>
  <property fmtid="{D5CDD505-2E9C-101B-9397-08002B2CF9AE}" pid="5" name="_AuthorEmailDisplayName">
    <vt:lpwstr>Teodor Skochev</vt:lpwstr>
  </property>
  <property fmtid="{D5CDD505-2E9C-101B-9397-08002B2CF9AE}" pid="6" name="_ReviewingToolsShownOnce">
    <vt:lpwstr/>
  </property>
</Properties>
</file>