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<sst xmlns="http://schemas.openxmlformats.org/spreadsheetml/2006/main" count="166" uniqueCount="152">
  <si>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</si>
  <si>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</si>
  <si>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</si>
  <si>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</si>
  <si>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</si>
  <si>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</si>
  <si>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</si>
  <si>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</si>
  <si>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</si>
  <si>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</si>
  <si>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</si>
  <si>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</si>
  <si>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</si>
  <si>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</si>
  <si>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</si>
  <si>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</si>
  <si>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</si>
  <si>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</si>
  <si>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</si>
  <si>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</si>
  <si>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</si>
  <si>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</si>
  <si>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</si>
  <si>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</si>
  <si>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</si>
  <si>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</si>
  <si>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</si>
  <si>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</si>
  <si>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</si>
  <si>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</si>
  <si>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</si>
  <si>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</si>
  <si>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</si>
  <si>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</si>
  <si>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</si>
  <si>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</si>
  <si>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</si>
  <si>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</si>
  <si>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</si>
  <si>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</si>
  <si>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</si>
  <si>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</si>
  <si>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</si>
  <si>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</si>
  <si>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</si>
  <si>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</si>
  <si>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</si>
  <si>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</si>
  <si>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</si>
  <si>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</si>
  <si>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</si>
  <si>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</si>
  <si>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</si>
  <si>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</si>
  <si>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</si>
  <si>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</si>
  <si>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</si>
  <si>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</si>
  <si>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</si>
  <si>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</si>
  <si>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</si>
  <si>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</si>
  <si>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</si>
  <si>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</si>
  <si>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</si>
  <si>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</si>
  <si>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</si>
  <si>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</si>
  <si>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</si>
  <si>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</si>
  <si>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</si>
  <si>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</si>
  <si>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</si>
  <si>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</si>
  <si>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</si>
  <si>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</si>
  <si>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</si>
  <si>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</si>
  <si>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</si>
  <si>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</si>
  <si>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</si>
  <si>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</si>
  <si>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</si>
  <si>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</si>
  <si>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</si>
  <si>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</si>
  <si>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</si>
  <si>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</si>
  <si>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</si>
  <si>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</si>
  <si>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</si>
  <si>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</si>
  <si>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</si>
  <si>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</si>
  <si>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</si>
  <si>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</si>
  <si>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</si>
  <si>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</si>
  <si>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</si>
  <si>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</si>
  <si>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</si>
  <si>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</si>
  <si>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</si>
  <si>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</si>
  <si>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</si>
  <si>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</si>
  <si>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</si>
  <si>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</si>
  <si>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</si>
  <si>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</si>
  <si>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</si>
  <si>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</si>
  <si>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</si>
  <si>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</si>
  <si>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</si>
  <si>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</si>
  <si>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</si>
  <si>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</si>
  <si>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</si>
  <si>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</si>
  <si>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</si>
  <si>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</si>
  <si>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</si>
  <si>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</si>
  <si>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</si>
  <si>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</si>
  <si>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</si>
  <si>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</si>
  <si>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</si>
  <si>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</si>
  <si>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</si>
  <si>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</si>
  <si>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</si>
  <si>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</si>
  <si>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</si>
  <si>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</si>
  <si>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</si>
  <si>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</si>
  <si>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</si>
  <si>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</si>
  <si>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</si>
  <si>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</si>
  <si>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</si>
  <si>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</si>
  <si>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</si>
  <si>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</si>
  <si>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</si>
  <si>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</si>
  <si>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</si>
  <si>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</si>
  <si>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Търговище</t>
  </si>
  <si>
    <t>месеца на 2009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</si>
</sst>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0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35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3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2" fontId="4" fillId="0" borderId="58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64" xfId="0" applyBorder="1" applyAlignment="1">
      <alignment horizontal="center"/>
    </xf>
    <xf numFmtId="0" fontId="0" fillId="3" borderId="54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50" xfId="0" applyFont="1" applyFill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textRotation="90" wrapText="1"/>
    </xf>
    <xf numFmtId="0" fontId="17" fillId="3" borderId="15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5" fillId="3" borderId="53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69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59" xfId="0" applyFont="1" applyFill="1" applyBorder="1" applyAlignment="1">
      <alignment horizontal="center" textRotation="90" wrapText="1"/>
    </xf>
    <xf numFmtId="0" fontId="17" fillId="0" borderId="65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59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53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71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7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35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56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57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30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36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20</v>
      </c>
      <c r="B8" s="197" t="s">
        <v>146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31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50</v>
      </c>
      <c r="C10" s="14" t="s">
        <v>134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59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51</v>
      </c>
      <c r="C12" s="85" t="s">
        <v>135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53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54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55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52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34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21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22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23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24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128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58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25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26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27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32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33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145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144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142</v>
      </c>
      <c r="C31" s="24" t="s">
        <v>143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149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147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8" t="s">
        <v>28</v>
      </c>
      <c r="D35" s="209"/>
      <c r="E35" s="209"/>
      <c r="F35" s="209"/>
      <c r="G35" s="209"/>
      <c r="H35" s="209"/>
      <c r="I35" s="209"/>
      <c r="J35" s="200"/>
      <c r="K35" s="18"/>
    </row>
    <row r="36" spans="1:11" ht="16.5" thickBot="1">
      <c r="A36" s="5"/>
      <c r="B36" s="13"/>
      <c r="C36" s="201" t="s">
        <v>29</v>
      </c>
      <c r="D36" s="202"/>
      <c r="E36" s="202"/>
      <c r="F36" s="202"/>
      <c r="G36" s="202"/>
      <c r="H36" s="202"/>
      <c r="I36" s="202"/>
      <c r="J36" s="203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64" sqref="S64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199" t="s">
        <v>133</v>
      </c>
      <c r="W1" s="199"/>
      <c r="X1" s="199"/>
      <c r="Y1" s="199"/>
    </row>
    <row r="2" spans="1:24" ht="18.75" customHeight="1">
      <c r="A2" s="265" t="s">
        <v>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40" t="s">
        <v>150</v>
      </c>
      <c r="M2" s="1" t="s">
        <v>47</v>
      </c>
      <c r="N2" s="41">
        <v>6</v>
      </c>
      <c r="O2" s="42"/>
      <c r="P2" s="249" t="s">
        <v>151</v>
      </c>
      <c r="Q2" s="249"/>
      <c r="R2" s="249"/>
      <c r="S2" s="249"/>
      <c r="T2" s="249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50"/>
      <c r="E3" s="250"/>
      <c r="F3" s="250"/>
      <c r="G3" s="250"/>
      <c r="H3" s="250"/>
      <c r="I3" s="250"/>
      <c r="J3" s="250"/>
      <c r="K3" s="250"/>
      <c r="L3" s="250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233" t="s">
        <v>122</v>
      </c>
      <c r="B4" s="234"/>
      <c r="C4" s="239" t="s">
        <v>126</v>
      </c>
      <c r="D4" s="239" t="s">
        <v>61</v>
      </c>
      <c r="E4" s="266" t="s">
        <v>62</v>
      </c>
      <c r="F4" s="241" t="s">
        <v>123</v>
      </c>
      <c r="G4" s="268" t="s">
        <v>43</v>
      </c>
      <c r="H4" s="251" t="s">
        <v>0</v>
      </c>
      <c r="I4" s="252"/>
      <c r="J4" s="252"/>
      <c r="K4" s="252"/>
      <c r="L4" s="252"/>
      <c r="M4" s="252"/>
      <c r="N4" s="253" t="s">
        <v>63</v>
      </c>
      <c r="O4" s="255" t="s">
        <v>64</v>
      </c>
      <c r="P4" s="256"/>
      <c r="Q4" s="256"/>
      <c r="R4" s="253" t="s">
        <v>65</v>
      </c>
      <c r="S4" s="255" t="s">
        <v>66</v>
      </c>
      <c r="T4" s="259"/>
      <c r="U4" s="260"/>
      <c r="V4" s="291" t="s">
        <v>67</v>
      </c>
      <c r="W4" s="293" t="s">
        <v>68</v>
      </c>
      <c r="X4" s="294"/>
      <c r="Y4" s="295"/>
    </row>
    <row r="5" spans="1:25" ht="12.75" customHeight="1" thickBot="1">
      <c r="A5" s="235"/>
      <c r="B5" s="236"/>
      <c r="C5" s="314"/>
      <c r="D5" s="240"/>
      <c r="E5" s="267"/>
      <c r="F5" s="242"/>
      <c r="G5" s="269"/>
      <c r="H5" s="317" t="s">
        <v>69</v>
      </c>
      <c r="I5" s="317"/>
      <c r="J5" s="317"/>
      <c r="K5" s="318"/>
      <c r="L5" s="319" t="s">
        <v>70</v>
      </c>
      <c r="M5" s="319"/>
      <c r="N5" s="254"/>
      <c r="O5" s="257"/>
      <c r="P5" s="257"/>
      <c r="Q5" s="257"/>
      <c r="R5" s="258"/>
      <c r="S5" s="261"/>
      <c r="T5" s="261"/>
      <c r="U5" s="262"/>
      <c r="V5" s="292"/>
      <c r="W5" s="296"/>
      <c r="X5" s="297"/>
      <c r="Y5" s="298"/>
    </row>
    <row r="6" spans="1:25" ht="12.75" customHeight="1" thickBot="1">
      <c r="A6" s="235"/>
      <c r="B6" s="236"/>
      <c r="C6" s="314"/>
      <c r="D6" s="240"/>
      <c r="E6" s="267"/>
      <c r="F6" s="242"/>
      <c r="G6" s="269"/>
      <c r="H6" s="307" t="s">
        <v>71</v>
      </c>
      <c r="I6" s="304" t="s">
        <v>72</v>
      </c>
      <c r="J6" s="305"/>
      <c r="K6" s="306"/>
      <c r="L6" s="307" t="s">
        <v>73</v>
      </c>
      <c r="M6" s="39" t="s">
        <v>42</v>
      </c>
      <c r="N6" s="254"/>
      <c r="O6" s="303" t="s">
        <v>74</v>
      </c>
      <c r="P6" s="225" t="s">
        <v>75</v>
      </c>
      <c r="Q6" s="320" t="s">
        <v>76</v>
      </c>
      <c r="R6" s="258"/>
      <c r="S6" s="263"/>
      <c r="T6" s="263"/>
      <c r="U6" s="264"/>
      <c r="V6" s="292"/>
      <c r="W6" s="286" t="s">
        <v>41</v>
      </c>
      <c r="X6" s="287" t="s">
        <v>77</v>
      </c>
      <c r="Y6" s="289" t="s">
        <v>78</v>
      </c>
    </row>
    <row r="7" spans="1:25" ht="12.75" customHeight="1">
      <c r="A7" s="235"/>
      <c r="B7" s="236"/>
      <c r="C7" s="314"/>
      <c r="D7" s="240"/>
      <c r="E7" s="267"/>
      <c r="F7" s="242"/>
      <c r="G7" s="269"/>
      <c r="H7" s="308"/>
      <c r="I7" s="225" t="s">
        <v>79</v>
      </c>
      <c r="J7" s="225" t="s">
        <v>80</v>
      </c>
      <c r="K7" s="309" t="s">
        <v>81</v>
      </c>
      <c r="L7" s="308"/>
      <c r="M7" s="302" t="s">
        <v>82</v>
      </c>
      <c r="N7" s="254"/>
      <c r="O7" s="228"/>
      <c r="P7" s="316"/>
      <c r="Q7" s="321"/>
      <c r="R7" s="258"/>
      <c r="S7" s="227" t="s">
        <v>74</v>
      </c>
      <c r="T7" s="229" t="s">
        <v>75</v>
      </c>
      <c r="U7" s="217" t="s">
        <v>76</v>
      </c>
      <c r="V7" s="292"/>
      <c r="W7" s="286"/>
      <c r="X7" s="288"/>
      <c r="Y7" s="290"/>
    </row>
    <row r="8" spans="1:25" ht="12.75" customHeight="1">
      <c r="A8" s="235"/>
      <c r="B8" s="236"/>
      <c r="C8" s="314"/>
      <c r="D8" s="240"/>
      <c r="E8" s="267"/>
      <c r="F8" s="242"/>
      <c r="G8" s="269"/>
      <c r="H8" s="308"/>
      <c r="I8" s="226"/>
      <c r="J8" s="226"/>
      <c r="K8" s="309"/>
      <c r="L8" s="308"/>
      <c r="M8" s="302"/>
      <c r="N8" s="254"/>
      <c r="O8" s="228"/>
      <c r="P8" s="316"/>
      <c r="Q8" s="321"/>
      <c r="R8" s="258"/>
      <c r="S8" s="228"/>
      <c r="T8" s="229"/>
      <c r="U8" s="218"/>
      <c r="V8" s="292"/>
      <c r="W8" s="286"/>
      <c r="X8" s="288"/>
      <c r="Y8" s="290"/>
    </row>
    <row r="9" spans="1:25" ht="26.25" customHeight="1" thickBot="1">
      <c r="A9" s="237"/>
      <c r="B9" s="238"/>
      <c r="C9" s="315"/>
      <c r="D9" s="240"/>
      <c r="E9" s="267"/>
      <c r="F9" s="242"/>
      <c r="G9" s="270"/>
      <c r="H9" s="308"/>
      <c r="I9" s="226"/>
      <c r="J9" s="226"/>
      <c r="K9" s="309"/>
      <c r="L9" s="308"/>
      <c r="M9" s="302"/>
      <c r="N9" s="254"/>
      <c r="O9" s="228"/>
      <c r="P9" s="316"/>
      <c r="Q9" s="321"/>
      <c r="R9" s="258"/>
      <c r="S9" s="228"/>
      <c r="T9" s="229"/>
      <c r="U9" s="218"/>
      <c r="V9" s="292"/>
      <c r="W9" s="286"/>
      <c r="X9" s="288"/>
      <c r="Y9" s="290"/>
    </row>
    <row r="10" spans="1:25" ht="12.75" customHeight="1" thickBot="1">
      <c r="A10" s="26" t="s">
        <v>124</v>
      </c>
      <c r="B10" s="38"/>
      <c r="C10" s="38" t="s">
        <v>125</v>
      </c>
      <c r="D10" s="26">
        <v>1</v>
      </c>
      <c r="E10" s="79">
        <v>2</v>
      </c>
      <c r="F10" s="79" t="s">
        <v>121</v>
      </c>
      <c r="G10" s="79">
        <v>3</v>
      </c>
      <c r="H10" s="79">
        <v>4</v>
      </c>
      <c r="I10" s="79" t="s">
        <v>83</v>
      </c>
      <c r="J10" s="79" t="s">
        <v>84</v>
      </c>
      <c r="K10" s="79" t="s">
        <v>85</v>
      </c>
      <c r="L10" s="79">
        <v>5</v>
      </c>
      <c r="M10" s="79" t="s">
        <v>44</v>
      </c>
      <c r="N10" s="79">
        <v>6</v>
      </c>
      <c r="O10" s="79" t="s">
        <v>45</v>
      </c>
      <c r="P10" s="79" t="s">
        <v>46</v>
      </c>
      <c r="Q10" s="79" t="s">
        <v>86</v>
      </c>
      <c r="R10" s="79">
        <v>7</v>
      </c>
      <c r="S10" s="79" t="s">
        <v>87</v>
      </c>
      <c r="T10" s="79" t="s">
        <v>88</v>
      </c>
      <c r="U10" s="79" t="s">
        <v>89</v>
      </c>
      <c r="V10" s="125">
        <v>9</v>
      </c>
      <c r="W10" s="125" t="s">
        <v>90</v>
      </c>
      <c r="X10" s="125" t="s">
        <v>91</v>
      </c>
      <c r="Y10" s="126" t="s">
        <v>92</v>
      </c>
    </row>
    <row r="11" spans="1:25" ht="12.75" customHeight="1">
      <c r="A11" s="246" t="s">
        <v>93</v>
      </c>
      <c r="B11" s="230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247"/>
      <c r="B12" s="279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248"/>
      <c r="B13" s="280"/>
      <c r="C13" s="173">
        <v>2009</v>
      </c>
      <c r="D13" s="99">
        <f>D16+D19+D22+D25+D28+D31+D34+D37+D40+D43+D46+D49+D52+D55</f>
        <v>28</v>
      </c>
      <c r="E13" s="96">
        <f t="shared" si="0"/>
        <v>80</v>
      </c>
      <c r="F13" s="98">
        <f t="shared" si="0"/>
        <v>6</v>
      </c>
      <c r="G13" s="106">
        <f t="shared" si="0"/>
        <v>108</v>
      </c>
      <c r="H13" s="100">
        <f t="shared" si="0"/>
        <v>64</v>
      </c>
      <c r="I13" s="99">
        <f t="shared" si="0"/>
        <v>31</v>
      </c>
      <c r="J13" s="96">
        <f t="shared" si="0"/>
        <v>9</v>
      </c>
      <c r="K13" s="96">
        <f t="shared" si="0"/>
        <v>24</v>
      </c>
      <c r="L13" s="96">
        <f t="shared" si="0"/>
        <v>18</v>
      </c>
      <c r="M13" s="98">
        <f t="shared" si="0"/>
        <v>0</v>
      </c>
      <c r="N13" s="100">
        <f t="shared" si="0"/>
        <v>82</v>
      </c>
      <c r="O13" s="99">
        <f t="shared" si="0"/>
        <v>25</v>
      </c>
      <c r="P13" s="96">
        <f t="shared" si="0"/>
        <v>46</v>
      </c>
      <c r="Q13" s="98">
        <f t="shared" si="0"/>
        <v>11</v>
      </c>
      <c r="R13" s="100">
        <f t="shared" si="0"/>
        <v>26</v>
      </c>
      <c r="S13" s="99">
        <f t="shared" si="0"/>
        <v>54</v>
      </c>
      <c r="T13" s="96">
        <f t="shared" si="0"/>
        <v>2</v>
      </c>
      <c r="U13" s="98">
        <f t="shared" si="0"/>
        <v>0</v>
      </c>
      <c r="V13" s="100">
        <f t="shared" si="0"/>
        <v>43</v>
      </c>
      <c r="W13" s="99">
        <f t="shared" si="0"/>
        <v>24</v>
      </c>
      <c r="X13" s="96">
        <f t="shared" si="0"/>
        <v>5</v>
      </c>
      <c r="Y13" s="97">
        <f t="shared" si="0"/>
        <v>2</v>
      </c>
    </row>
    <row r="14" spans="1:25" ht="12.75" customHeight="1">
      <c r="A14" s="230" t="s">
        <v>94</v>
      </c>
      <c r="B14" s="230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31"/>
      <c r="B15" s="279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32"/>
      <c r="B16" s="280"/>
      <c r="C16" s="173">
        <v>2009</v>
      </c>
      <c r="D16" s="60"/>
      <c r="E16" s="58"/>
      <c r="F16" s="58"/>
      <c r="G16" s="107">
        <f>D16+E16</f>
        <v>0</v>
      </c>
      <c r="H16" s="108">
        <f>SUM(I16+J16+K16)</f>
        <v>0</v>
      </c>
      <c r="I16" s="60"/>
      <c r="J16" s="59"/>
      <c r="K16" s="59"/>
      <c r="L16" s="59"/>
      <c r="M16" s="58"/>
      <c r="N16" s="108">
        <f>H16+L16</f>
        <v>0</v>
      </c>
      <c r="O16" s="60"/>
      <c r="P16" s="59"/>
      <c r="Q16" s="58"/>
      <c r="R16" s="109">
        <f>G16-N16</f>
        <v>0</v>
      </c>
      <c r="S16" s="60"/>
      <c r="T16" s="59"/>
      <c r="U16" s="58"/>
      <c r="V16" s="84"/>
      <c r="W16" s="82"/>
      <c r="X16" s="62"/>
      <c r="Y16" s="63"/>
    </row>
    <row r="17" spans="1:25" ht="12.75" customHeight="1">
      <c r="A17" s="276" t="s">
        <v>95</v>
      </c>
      <c r="B17" s="299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277"/>
      <c r="B18" s="300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278"/>
      <c r="B19" s="301"/>
      <c r="C19" s="173">
        <v>2009</v>
      </c>
      <c r="D19" s="111"/>
      <c r="E19" s="52"/>
      <c r="F19" s="52"/>
      <c r="G19" s="106">
        <f t="shared" si="1"/>
        <v>0</v>
      </c>
      <c r="H19" s="100">
        <f t="shared" si="2"/>
        <v>0</v>
      </c>
      <c r="I19" s="54"/>
      <c r="J19" s="53"/>
      <c r="K19" s="53"/>
      <c r="L19" s="53"/>
      <c r="M19" s="52"/>
      <c r="N19" s="100">
        <f t="shared" si="3"/>
        <v>0</v>
      </c>
      <c r="O19" s="54"/>
      <c r="P19" s="53"/>
      <c r="Q19" s="52"/>
      <c r="R19" s="103">
        <f t="shared" si="4"/>
        <v>0</v>
      </c>
      <c r="S19" s="54"/>
      <c r="T19" s="53"/>
      <c r="U19" s="52"/>
      <c r="V19" s="83"/>
      <c r="W19" s="54"/>
      <c r="X19" s="53"/>
      <c r="Y19" s="57"/>
    </row>
    <row r="20" spans="1:25" ht="12.75" customHeight="1">
      <c r="A20" s="281" t="s">
        <v>96</v>
      </c>
      <c r="B20" s="222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82"/>
      <c r="B21" s="223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83"/>
      <c r="B22" s="224"/>
      <c r="C22" s="173">
        <v>2009</v>
      </c>
      <c r="D22" s="60">
        <v>3</v>
      </c>
      <c r="E22" s="58">
        <v>5</v>
      </c>
      <c r="F22" s="58"/>
      <c r="G22" s="107">
        <f t="shared" si="1"/>
        <v>8</v>
      </c>
      <c r="H22" s="108">
        <f t="shared" si="2"/>
        <v>4</v>
      </c>
      <c r="I22" s="60"/>
      <c r="J22" s="59"/>
      <c r="K22" s="59">
        <v>4</v>
      </c>
      <c r="L22" s="59">
        <v>3</v>
      </c>
      <c r="M22" s="58"/>
      <c r="N22" s="100">
        <f t="shared" si="3"/>
        <v>7</v>
      </c>
      <c r="O22" s="60">
        <v>3</v>
      </c>
      <c r="P22" s="59">
        <v>4</v>
      </c>
      <c r="Q22" s="58"/>
      <c r="R22" s="103">
        <f t="shared" si="4"/>
        <v>1</v>
      </c>
      <c r="S22" s="60">
        <v>4</v>
      </c>
      <c r="T22" s="59"/>
      <c r="U22" s="58"/>
      <c r="V22" s="84">
        <v>2</v>
      </c>
      <c r="W22" s="60">
        <v>1</v>
      </c>
      <c r="X22" s="59">
        <v>1</v>
      </c>
      <c r="Y22" s="61"/>
    </row>
    <row r="23" spans="1:25" ht="12.75" customHeight="1">
      <c r="A23" s="281" t="s">
        <v>97</v>
      </c>
      <c r="B23" s="222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82"/>
      <c r="B24" s="223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83"/>
      <c r="B25" s="224"/>
      <c r="C25" s="173">
        <v>2009</v>
      </c>
      <c r="D25" s="111">
        <v>7</v>
      </c>
      <c r="E25" s="52">
        <v>8</v>
      </c>
      <c r="F25" s="52">
        <v>2</v>
      </c>
      <c r="G25" s="106">
        <f t="shared" si="1"/>
        <v>15</v>
      </c>
      <c r="H25" s="100">
        <f t="shared" si="2"/>
        <v>9</v>
      </c>
      <c r="I25" s="54">
        <v>5</v>
      </c>
      <c r="J25" s="53">
        <v>1</v>
      </c>
      <c r="K25" s="53">
        <v>3</v>
      </c>
      <c r="L25" s="53">
        <v>2</v>
      </c>
      <c r="M25" s="52"/>
      <c r="N25" s="100">
        <f t="shared" si="3"/>
        <v>11</v>
      </c>
      <c r="O25" s="54">
        <v>2</v>
      </c>
      <c r="P25" s="53">
        <v>5</v>
      </c>
      <c r="Q25" s="52">
        <v>4</v>
      </c>
      <c r="R25" s="103">
        <f t="shared" si="4"/>
        <v>4</v>
      </c>
      <c r="S25" s="54">
        <v>8</v>
      </c>
      <c r="T25" s="53">
        <v>1</v>
      </c>
      <c r="U25" s="52"/>
      <c r="V25" s="83">
        <v>10</v>
      </c>
      <c r="W25" s="54">
        <v>1</v>
      </c>
      <c r="X25" s="53">
        <v>1</v>
      </c>
      <c r="Y25" s="57"/>
    </row>
    <row r="26" spans="1:25" ht="12.75" customHeight="1">
      <c r="A26" s="281" t="s">
        <v>98</v>
      </c>
      <c r="B26" s="222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82"/>
      <c r="B27" s="223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83"/>
      <c r="B28" s="224"/>
      <c r="C28" s="173">
        <v>2009</v>
      </c>
      <c r="D28" s="60">
        <v>1</v>
      </c>
      <c r="E28" s="58">
        <v>3</v>
      </c>
      <c r="F28" s="58">
        <v>1</v>
      </c>
      <c r="G28" s="107">
        <f t="shared" si="1"/>
        <v>4</v>
      </c>
      <c r="H28" s="108">
        <f t="shared" si="2"/>
        <v>4</v>
      </c>
      <c r="I28" s="60">
        <v>3</v>
      </c>
      <c r="J28" s="59"/>
      <c r="K28" s="59">
        <v>1</v>
      </c>
      <c r="L28" s="59"/>
      <c r="M28" s="58"/>
      <c r="N28" s="108">
        <f t="shared" si="3"/>
        <v>4</v>
      </c>
      <c r="O28" s="60">
        <v>1</v>
      </c>
      <c r="P28" s="59">
        <v>1</v>
      </c>
      <c r="Q28" s="58">
        <v>2</v>
      </c>
      <c r="R28" s="109">
        <f t="shared" si="4"/>
        <v>0</v>
      </c>
      <c r="S28" s="60">
        <v>3</v>
      </c>
      <c r="T28" s="59">
        <v>1</v>
      </c>
      <c r="U28" s="58"/>
      <c r="V28" s="84"/>
      <c r="W28" s="60"/>
      <c r="X28" s="59">
        <v>1</v>
      </c>
      <c r="Y28" s="61"/>
    </row>
    <row r="29" spans="1:25" ht="12.75" customHeight="1">
      <c r="A29" s="243" t="s">
        <v>99</v>
      </c>
      <c r="B29" s="222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44"/>
      <c r="B30" s="223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45"/>
      <c r="B31" s="224"/>
      <c r="C31" s="173">
        <v>2009</v>
      </c>
      <c r="D31" s="111">
        <v>3</v>
      </c>
      <c r="E31" s="52">
        <v>15</v>
      </c>
      <c r="F31" s="52"/>
      <c r="G31" s="106">
        <f t="shared" si="1"/>
        <v>18</v>
      </c>
      <c r="H31" s="100">
        <f t="shared" si="2"/>
        <v>10</v>
      </c>
      <c r="I31" s="54">
        <v>4</v>
      </c>
      <c r="J31" s="53">
        <v>1</v>
      </c>
      <c r="K31" s="53">
        <v>5</v>
      </c>
      <c r="L31" s="53">
        <v>1</v>
      </c>
      <c r="M31" s="52"/>
      <c r="N31" s="100">
        <f t="shared" si="3"/>
        <v>11</v>
      </c>
      <c r="O31" s="54">
        <v>2</v>
      </c>
      <c r="P31" s="53">
        <v>9</v>
      </c>
      <c r="Q31" s="52"/>
      <c r="R31" s="103">
        <f t="shared" si="4"/>
        <v>7</v>
      </c>
      <c r="S31" s="54">
        <v>10</v>
      </c>
      <c r="T31" s="53"/>
      <c r="U31" s="52"/>
      <c r="V31" s="83">
        <v>8</v>
      </c>
      <c r="W31" s="54">
        <v>5</v>
      </c>
      <c r="X31" s="53">
        <v>1</v>
      </c>
      <c r="Y31" s="57"/>
    </row>
    <row r="32" spans="1:25" ht="12.75" customHeight="1">
      <c r="A32" s="243" t="s">
        <v>100</v>
      </c>
      <c r="B32" s="222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44"/>
      <c r="B33" s="223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45"/>
      <c r="B34" s="224"/>
      <c r="C34" s="173">
        <v>2009</v>
      </c>
      <c r="D34" s="60">
        <v>1</v>
      </c>
      <c r="E34" s="58">
        <v>9</v>
      </c>
      <c r="F34" s="58"/>
      <c r="G34" s="107">
        <f t="shared" si="1"/>
        <v>10</v>
      </c>
      <c r="H34" s="108">
        <f t="shared" si="2"/>
        <v>4</v>
      </c>
      <c r="I34" s="60"/>
      <c r="J34" s="59"/>
      <c r="K34" s="59">
        <v>4</v>
      </c>
      <c r="L34" s="59">
        <v>2</v>
      </c>
      <c r="M34" s="58"/>
      <c r="N34" s="100">
        <f t="shared" si="3"/>
        <v>6</v>
      </c>
      <c r="O34" s="60">
        <v>1</v>
      </c>
      <c r="P34" s="59">
        <v>5</v>
      </c>
      <c r="Q34" s="58"/>
      <c r="R34" s="109">
        <f t="shared" si="4"/>
        <v>4</v>
      </c>
      <c r="S34" s="60">
        <v>4</v>
      </c>
      <c r="T34" s="59"/>
      <c r="U34" s="58"/>
      <c r="V34" s="84">
        <v>2</v>
      </c>
      <c r="W34" s="60">
        <v>2</v>
      </c>
      <c r="X34" s="59"/>
      <c r="Y34" s="61"/>
    </row>
    <row r="35" spans="1:25" ht="12.75" customHeight="1">
      <c r="A35" s="243" t="s">
        <v>101</v>
      </c>
      <c r="B35" s="222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44"/>
      <c r="B36" s="223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45"/>
      <c r="B37" s="224"/>
      <c r="C37" s="173">
        <v>2009</v>
      </c>
      <c r="D37" s="111">
        <v>3</v>
      </c>
      <c r="E37" s="52">
        <v>2</v>
      </c>
      <c r="F37" s="52"/>
      <c r="G37" s="106">
        <f t="shared" si="1"/>
        <v>5</v>
      </c>
      <c r="H37" s="100">
        <f t="shared" si="2"/>
        <v>0</v>
      </c>
      <c r="I37" s="54"/>
      <c r="J37" s="53"/>
      <c r="K37" s="53"/>
      <c r="L37" s="53">
        <v>3</v>
      </c>
      <c r="M37" s="52"/>
      <c r="N37" s="100">
        <f t="shared" si="3"/>
        <v>3</v>
      </c>
      <c r="O37" s="54">
        <v>2</v>
      </c>
      <c r="P37" s="53">
        <v>1</v>
      </c>
      <c r="Q37" s="52"/>
      <c r="R37" s="103">
        <f t="shared" si="4"/>
        <v>2</v>
      </c>
      <c r="S37" s="54"/>
      <c r="T37" s="53"/>
      <c r="U37" s="52"/>
      <c r="V37" s="83">
        <v>1</v>
      </c>
      <c r="W37" s="54"/>
      <c r="X37" s="53"/>
      <c r="Y37" s="57"/>
    </row>
    <row r="38" spans="1:25" ht="12.75" customHeight="1">
      <c r="A38" s="222" t="s">
        <v>102</v>
      </c>
      <c r="B38" s="222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84"/>
      <c r="B39" s="223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85"/>
      <c r="B40" s="223"/>
      <c r="C40" s="173">
        <v>2009</v>
      </c>
      <c r="D40" s="60"/>
      <c r="E40" s="58"/>
      <c r="F40" s="58"/>
      <c r="G40" s="106">
        <f t="shared" si="1"/>
        <v>0</v>
      </c>
      <c r="H40" s="100">
        <f t="shared" si="2"/>
        <v>0</v>
      </c>
      <c r="I40" s="60"/>
      <c r="J40" s="59"/>
      <c r="K40" s="59"/>
      <c r="L40" s="59"/>
      <c r="M40" s="58"/>
      <c r="N40" s="108">
        <f t="shared" si="3"/>
        <v>0</v>
      </c>
      <c r="O40" s="60"/>
      <c r="P40" s="59"/>
      <c r="Q40" s="58"/>
      <c r="R40" s="109">
        <f t="shared" si="4"/>
        <v>0</v>
      </c>
      <c r="S40" s="60"/>
      <c r="T40" s="59"/>
      <c r="U40" s="58"/>
      <c r="V40" s="84"/>
      <c r="W40" s="60"/>
      <c r="X40" s="59"/>
      <c r="Y40" s="61"/>
    </row>
    <row r="41" spans="1:25" ht="12.75" customHeight="1">
      <c r="A41" s="230" t="s">
        <v>103</v>
      </c>
      <c r="B41" s="222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79"/>
      <c r="B42" s="223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80"/>
      <c r="B43" s="224"/>
      <c r="C43" s="173">
        <v>2009</v>
      </c>
      <c r="D43" s="111"/>
      <c r="E43" s="52">
        <v>1</v>
      </c>
      <c r="F43" s="52"/>
      <c r="G43" s="106">
        <f t="shared" si="1"/>
        <v>1</v>
      </c>
      <c r="H43" s="100">
        <f t="shared" si="2"/>
        <v>0</v>
      </c>
      <c r="I43" s="54"/>
      <c r="J43" s="53"/>
      <c r="K43" s="53"/>
      <c r="L43" s="53"/>
      <c r="M43" s="52"/>
      <c r="N43" s="100">
        <f t="shared" si="3"/>
        <v>0</v>
      </c>
      <c r="O43" s="54"/>
      <c r="P43" s="53"/>
      <c r="Q43" s="52"/>
      <c r="R43" s="103">
        <f t="shared" si="4"/>
        <v>1</v>
      </c>
      <c r="S43" s="54"/>
      <c r="T43" s="53"/>
      <c r="U43" s="52"/>
      <c r="V43" s="83">
        <v>1</v>
      </c>
      <c r="W43" s="54">
        <v>1</v>
      </c>
      <c r="X43" s="53"/>
      <c r="Y43" s="57"/>
    </row>
    <row r="44" spans="1:25" ht="12.75" customHeight="1">
      <c r="A44" s="230" t="s">
        <v>104</v>
      </c>
      <c r="B44" s="222" t="s">
        <v>48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31"/>
      <c r="B45" s="223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32"/>
      <c r="B46" s="224"/>
      <c r="C46" s="173">
        <v>2009</v>
      </c>
      <c r="D46" s="54"/>
      <c r="E46" s="52"/>
      <c r="F46" s="52"/>
      <c r="G46" s="106">
        <f t="shared" si="1"/>
        <v>0</v>
      </c>
      <c r="H46" s="100">
        <f t="shared" si="2"/>
        <v>0</v>
      </c>
      <c r="I46" s="54"/>
      <c r="J46" s="53"/>
      <c r="K46" s="53"/>
      <c r="L46" s="53"/>
      <c r="M46" s="52"/>
      <c r="N46" s="100">
        <f t="shared" si="3"/>
        <v>0</v>
      </c>
      <c r="O46" s="54"/>
      <c r="P46" s="53"/>
      <c r="Q46" s="52"/>
      <c r="R46" s="103">
        <f t="shared" si="4"/>
        <v>0</v>
      </c>
      <c r="S46" s="54"/>
      <c r="T46" s="53"/>
      <c r="U46" s="52"/>
      <c r="V46" s="83"/>
      <c r="W46" s="54"/>
      <c r="X46" s="53"/>
      <c r="Y46" s="57"/>
    </row>
    <row r="47" spans="1:25" ht="12.75" customHeight="1">
      <c r="A47" s="272" t="s">
        <v>105</v>
      </c>
      <c r="B47" s="222" t="s">
        <v>16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73"/>
      <c r="B48" s="223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74"/>
      <c r="B49" s="224"/>
      <c r="C49" s="173">
        <v>2009</v>
      </c>
      <c r="D49" s="111"/>
      <c r="E49" s="52"/>
      <c r="F49" s="52"/>
      <c r="G49" s="106">
        <f t="shared" si="1"/>
        <v>0</v>
      </c>
      <c r="H49" s="100">
        <f t="shared" si="2"/>
        <v>0</v>
      </c>
      <c r="I49" s="54"/>
      <c r="J49" s="53"/>
      <c r="K49" s="53"/>
      <c r="L49" s="53"/>
      <c r="M49" s="52"/>
      <c r="N49" s="100">
        <f t="shared" si="3"/>
        <v>0</v>
      </c>
      <c r="O49" s="54"/>
      <c r="P49" s="53"/>
      <c r="Q49" s="52"/>
      <c r="R49" s="103">
        <f t="shared" si="4"/>
        <v>0</v>
      </c>
      <c r="S49" s="54"/>
      <c r="T49" s="53"/>
      <c r="U49" s="52"/>
      <c r="V49" s="83"/>
      <c r="W49" s="54"/>
      <c r="X49" s="53"/>
      <c r="Y49" s="57"/>
    </row>
    <row r="50" spans="1:25" ht="12.75" customHeight="1">
      <c r="A50" s="275" t="s">
        <v>106</v>
      </c>
      <c r="B50" s="222" t="s">
        <v>17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73"/>
      <c r="B51" s="223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74"/>
      <c r="B52" s="224"/>
      <c r="C52" s="173">
        <v>2009</v>
      </c>
      <c r="D52" s="60">
        <v>10</v>
      </c>
      <c r="E52" s="58">
        <v>27</v>
      </c>
      <c r="F52" s="58">
        <v>3</v>
      </c>
      <c r="G52" s="107">
        <f t="shared" si="1"/>
        <v>37</v>
      </c>
      <c r="H52" s="100">
        <f t="shared" si="2"/>
        <v>25</v>
      </c>
      <c r="I52" s="60">
        <v>14</v>
      </c>
      <c r="J52" s="59">
        <v>4</v>
      </c>
      <c r="K52" s="59">
        <v>7</v>
      </c>
      <c r="L52" s="59">
        <v>6</v>
      </c>
      <c r="M52" s="58"/>
      <c r="N52" s="108">
        <f t="shared" si="3"/>
        <v>31</v>
      </c>
      <c r="O52" s="60">
        <v>5</v>
      </c>
      <c r="P52" s="59">
        <v>21</v>
      </c>
      <c r="Q52" s="58">
        <v>5</v>
      </c>
      <c r="R52" s="109">
        <f t="shared" si="4"/>
        <v>6</v>
      </c>
      <c r="S52" s="60">
        <v>25</v>
      </c>
      <c r="T52" s="59"/>
      <c r="U52" s="58"/>
      <c r="V52" s="84">
        <v>18</v>
      </c>
      <c r="W52" s="82">
        <v>13</v>
      </c>
      <c r="X52" s="62">
        <v>1</v>
      </c>
      <c r="Y52" s="63">
        <v>2</v>
      </c>
    </row>
    <row r="53" spans="1:25" ht="12.75" customHeight="1">
      <c r="A53" s="275" t="s">
        <v>107</v>
      </c>
      <c r="B53" s="222" t="s">
        <v>18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73"/>
      <c r="B54" s="223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74"/>
      <c r="B55" s="224"/>
      <c r="C55" s="173">
        <v>2009</v>
      </c>
      <c r="D55" s="111"/>
      <c r="E55" s="52">
        <v>10</v>
      </c>
      <c r="F55" s="52"/>
      <c r="G55" s="100">
        <f t="shared" si="1"/>
        <v>10</v>
      </c>
      <c r="H55" s="100">
        <f t="shared" si="2"/>
        <v>8</v>
      </c>
      <c r="I55" s="54">
        <v>5</v>
      </c>
      <c r="J55" s="53">
        <v>3</v>
      </c>
      <c r="K55" s="53"/>
      <c r="L55" s="53">
        <v>1</v>
      </c>
      <c r="M55" s="52"/>
      <c r="N55" s="100">
        <f t="shared" si="3"/>
        <v>9</v>
      </c>
      <c r="O55" s="54">
        <v>9</v>
      </c>
      <c r="P55" s="53"/>
      <c r="Q55" s="52"/>
      <c r="R55" s="103">
        <f t="shared" si="4"/>
        <v>1</v>
      </c>
      <c r="S55" s="54"/>
      <c r="T55" s="53"/>
      <c r="U55" s="52"/>
      <c r="V55" s="83">
        <v>1</v>
      </c>
      <c r="W55" s="81">
        <v>1</v>
      </c>
      <c r="X55" s="55"/>
      <c r="Y55" s="56"/>
    </row>
    <row r="56" spans="1:25" ht="12.75" customHeight="1">
      <c r="A56" s="253" t="s">
        <v>108</v>
      </c>
      <c r="B56" s="222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58"/>
      <c r="B57" s="223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71"/>
      <c r="B58" s="224"/>
      <c r="C58" s="173">
        <v>2009</v>
      </c>
      <c r="D58" s="60">
        <v>15</v>
      </c>
      <c r="E58" s="58">
        <v>74</v>
      </c>
      <c r="F58" s="58"/>
      <c r="G58" s="100">
        <f t="shared" si="1"/>
        <v>89</v>
      </c>
      <c r="H58" s="178">
        <f t="shared" si="2"/>
        <v>71</v>
      </c>
      <c r="I58" s="60">
        <v>19</v>
      </c>
      <c r="J58" s="59">
        <v>1</v>
      </c>
      <c r="K58" s="59">
        <v>51</v>
      </c>
      <c r="L58" s="59">
        <v>2</v>
      </c>
      <c r="M58" s="58"/>
      <c r="N58" s="108">
        <f t="shared" si="3"/>
        <v>73</v>
      </c>
      <c r="O58" s="60">
        <v>27</v>
      </c>
      <c r="P58" s="59">
        <v>46</v>
      </c>
      <c r="Q58" s="58"/>
      <c r="R58" s="109">
        <f t="shared" si="4"/>
        <v>16</v>
      </c>
      <c r="S58" s="60">
        <v>67</v>
      </c>
      <c r="T58" s="59"/>
      <c r="U58" s="58"/>
      <c r="V58" s="84">
        <v>1</v>
      </c>
      <c r="W58" s="82"/>
      <c r="X58" s="62">
        <v>1</v>
      </c>
      <c r="Y58" s="63"/>
    </row>
    <row r="59" spans="1:25" ht="12.75" customHeight="1">
      <c r="A59" s="275" t="s">
        <v>109</v>
      </c>
      <c r="B59" s="222" t="s">
        <v>49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73"/>
      <c r="B60" s="223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74"/>
      <c r="B61" s="224"/>
      <c r="C61" s="173">
        <v>2009</v>
      </c>
      <c r="D61" s="111">
        <v>15</v>
      </c>
      <c r="E61" s="52">
        <v>73</v>
      </c>
      <c r="F61" s="52"/>
      <c r="G61" s="106">
        <f t="shared" si="1"/>
        <v>88</v>
      </c>
      <c r="H61" s="100">
        <f t="shared" si="2"/>
        <v>70</v>
      </c>
      <c r="I61" s="54">
        <v>18</v>
      </c>
      <c r="J61" s="53">
        <v>1</v>
      </c>
      <c r="K61" s="53">
        <v>51</v>
      </c>
      <c r="L61" s="53">
        <v>2</v>
      </c>
      <c r="M61" s="52"/>
      <c r="N61" s="100">
        <f t="shared" si="3"/>
        <v>72</v>
      </c>
      <c r="O61" s="54">
        <v>26</v>
      </c>
      <c r="P61" s="53">
        <v>46</v>
      </c>
      <c r="Q61" s="52"/>
      <c r="R61" s="103">
        <f t="shared" si="4"/>
        <v>16</v>
      </c>
      <c r="S61" s="54">
        <v>67</v>
      </c>
      <c r="T61" s="53"/>
      <c r="U61" s="52"/>
      <c r="V61" s="83"/>
      <c r="W61" s="81"/>
      <c r="X61" s="55"/>
      <c r="Y61" s="56"/>
    </row>
    <row r="62" spans="1:25" ht="12.75" customHeight="1">
      <c r="A62" s="253" t="s">
        <v>110</v>
      </c>
      <c r="B62" s="222" t="s">
        <v>111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58"/>
      <c r="B63" s="223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71"/>
      <c r="B64" s="224"/>
      <c r="C64" s="163">
        <v>2009</v>
      </c>
      <c r="D64" s="95">
        <f>D13+D58</f>
        <v>43</v>
      </c>
      <c r="E64" s="50">
        <f aca="true" t="shared" si="6" ref="E64:Y64">E13+E58</f>
        <v>154</v>
      </c>
      <c r="F64" s="47">
        <f t="shared" si="6"/>
        <v>6</v>
      </c>
      <c r="G64" s="48">
        <f t="shared" si="6"/>
        <v>197</v>
      </c>
      <c r="H64" s="48">
        <f t="shared" si="6"/>
        <v>135</v>
      </c>
      <c r="I64" s="49">
        <f t="shared" si="6"/>
        <v>50</v>
      </c>
      <c r="J64" s="50">
        <f t="shared" si="6"/>
        <v>10</v>
      </c>
      <c r="K64" s="50">
        <f t="shared" si="6"/>
        <v>75</v>
      </c>
      <c r="L64" s="50">
        <f t="shared" si="6"/>
        <v>20</v>
      </c>
      <c r="M64" s="47">
        <f t="shared" si="6"/>
        <v>0</v>
      </c>
      <c r="N64" s="48">
        <f t="shared" si="6"/>
        <v>155</v>
      </c>
      <c r="O64" s="49">
        <f t="shared" si="6"/>
        <v>52</v>
      </c>
      <c r="P64" s="50">
        <f t="shared" si="6"/>
        <v>92</v>
      </c>
      <c r="Q64" s="47">
        <f t="shared" si="6"/>
        <v>11</v>
      </c>
      <c r="R64" s="48">
        <f t="shared" si="6"/>
        <v>42</v>
      </c>
      <c r="S64" s="49">
        <f t="shared" si="6"/>
        <v>121</v>
      </c>
      <c r="T64" s="50">
        <f t="shared" si="6"/>
        <v>2</v>
      </c>
      <c r="U64" s="50">
        <f t="shared" si="6"/>
        <v>0</v>
      </c>
      <c r="V64" s="50">
        <f t="shared" si="6"/>
        <v>44</v>
      </c>
      <c r="W64" s="50">
        <f t="shared" si="6"/>
        <v>24</v>
      </c>
      <c r="X64" s="50">
        <f t="shared" si="6"/>
        <v>6</v>
      </c>
      <c r="Y64" s="51">
        <f t="shared" si="6"/>
        <v>2</v>
      </c>
    </row>
    <row r="65" spans="1:25" ht="12.75" customHeight="1">
      <c r="A65" s="219" t="s">
        <v>148</v>
      </c>
      <c r="B65" s="222" t="s">
        <v>112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20"/>
      <c r="B66" s="223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1"/>
      <c r="B67" s="224"/>
      <c r="C67" s="173">
        <v>2009</v>
      </c>
      <c r="D67" s="28"/>
      <c r="E67" s="28"/>
      <c r="F67" s="28"/>
      <c r="G67" s="115">
        <v>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19" t="s">
        <v>113</v>
      </c>
      <c r="B68" s="222" t="s">
        <v>114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20"/>
      <c r="B69" s="223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1"/>
      <c r="B70" s="224"/>
      <c r="C70" s="173">
        <v>2009</v>
      </c>
      <c r="D70" s="67"/>
      <c r="E70" s="67"/>
      <c r="F70" s="67"/>
      <c r="G70" s="3">
        <f>IF(G67&lt;&gt;0,G64/N2/G67,0)</f>
        <v>6.566666666666667</v>
      </c>
      <c r="H70" s="67"/>
      <c r="I70" s="67"/>
      <c r="J70" s="67"/>
      <c r="K70" s="67"/>
      <c r="L70" s="67"/>
      <c r="M70" s="67"/>
      <c r="N70" s="3">
        <f>IF(G67&lt;&gt;0,N64/N2/G67,0)</f>
        <v>5.166666666666666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19" t="s">
        <v>129</v>
      </c>
      <c r="B71" s="222" t="s">
        <v>119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20"/>
      <c r="B72" s="223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1"/>
      <c r="B73" s="224"/>
      <c r="C73" s="173">
        <v>2009</v>
      </c>
      <c r="D73" s="28"/>
      <c r="E73" s="28"/>
      <c r="F73" s="28"/>
      <c r="G73" s="115">
        <v>30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322" t="s">
        <v>130</v>
      </c>
      <c r="B74" s="222" t="s">
        <v>131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323"/>
      <c r="B75" s="223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324"/>
      <c r="B76" s="224"/>
      <c r="C76" s="173">
        <v>2009</v>
      </c>
      <c r="D76" s="166"/>
      <c r="E76" s="67"/>
      <c r="F76" s="67"/>
      <c r="G76" s="3">
        <f>IF(G73&lt;&gt;0,G64/G73,0)</f>
        <v>6.566666666666666</v>
      </c>
      <c r="H76" s="67"/>
      <c r="I76" s="67"/>
      <c r="J76" s="67"/>
      <c r="K76" s="67"/>
      <c r="L76" s="67"/>
      <c r="M76" s="67"/>
      <c r="N76" s="3">
        <f>IF(G73&lt;&gt;0,N64/G73,0)</f>
        <v>5.166666666666667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210" t="s">
        <v>115</v>
      </c>
      <c r="B78" s="38"/>
      <c r="C78" s="119"/>
      <c r="D78" s="216" t="s">
        <v>116</v>
      </c>
      <c r="E78" s="216"/>
      <c r="F78" s="216"/>
      <c r="G78" s="311" t="s">
        <v>117</v>
      </c>
      <c r="H78" s="312"/>
      <c r="I78" s="313"/>
      <c r="J78" s="311" t="s">
        <v>118</v>
      </c>
      <c r="K78" s="312"/>
      <c r="L78" s="313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211"/>
      <c r="B79" s="213" t="s">
        <v>132</v>
      </c>
      <c r="C79" s="90"/>
      <c r="D79" s="118" t="s">
        <v>41</v>
      </c>
      <c r="E79" s="70" t="s">
        <v>120</v>
      </c>
      <c r="F79" s="71" t="s">
        <v>78</v>
      </c>
      <c r="G79" s="69" t="s">
        <v>41</v>
      </c>
      <c r="H79" s="70" t="s">
        <v>120</v>
      </c>
      <c r="I79" s="120" t="s">
        <v>78</v>
      </c>
      <c r="J79" s="69" t="s">
        <v>41</v>
      </c>
      <c r="K79" s="70" t="s">
        <v>120</v>
      </c>
      <c r="L79" s="120" t="s">
        <v>78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211"/>
      <c r="B80" s="214"/>
      <c r="C80" s="121"/>
      <c r="D80" s="187" t="s">
        <v>90</v>
      </c>
      <c r="E80" s="188" t="s">
        <v>91</v>
      </c>
      <c r="F80" s="189" t="s">
        <v>92</v>
      </c>
      <c r="G80" s="123" t="s">
        <v>136</v>
      </c>
      <c r="H80" s="122" t="s">
        <v>137</v>
      </c>
      <c r="I80" s="124" t="s">
        <v>138</v>
      </c>
      <c r="J80" s="123" t="s">
        <v>139</v>
      </c>
      <c r="K80" s="122" t="s">
        <v>140</v>
      </c>
      <c r="L80" s="124" t="s">
        <v>141</v>
      </c>
      <c r="N80" s="4"/>
      <c r="O80" s="28"/>
      <c r="P80" s="28"/>
      <c r="Q80" s="28"/>
      <c r="R80" s="28"/>
    </row>
    <row r="81" spans="1:25" ht="12.75" customHeight="1">
      <c r="A81" s="211"/>
      <c r="B81" s="214"/>
      <c r="C81" s="162">
        <v>2007</v>
      </c>
      <c r="D81" s="191">
        <f>G81+J81</f>
        <v>0</v>
      </c>
      <c r="E81" s="192">
        <f aca="true" t="shared" si="7" ref="E81:F83">H81+K81</f>
        <v>0</v>
      </c>
      <c r="F81" s="193">
        <f t="shared" si="7"/>
        <v>0</v>
      </c>
      <c r="G81" s="184"/>
      <c r="H81" s="158"/>
      <c r="I81" s="180"/>
      <c r="J81" s="157"/>
      <c r="K81" s="158"/>
      <c r="L81" s="180"/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211"/>
      <c r="B82" s="214"/>
      <c r="C82" s="91">
        <v>2008</v>
      </c>
      <c r="D82" s="194">
        <f>G82+J82</f>
        <v>0</v>
      </c>
      <c r="E82" s="190">
        <f t="shared" si="7"/>
        <v>0</v>
      </c>
      <c r="F82" s="195">
        <f t="shared" si="7"/>
        <v>0</v>
      </c>
      <c r="G82" s="185"/>
      <c r="H82" s="160"/>
      <c r="I82" s="181"/>
      <c r="J82" s="159"/>
      <c r="K82" s="160"/>
      <c r="L82" s="181"/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212"/>
      <c r="B83" s="215"/>
      <c r="C83" s="163">
        <v>2009</v>
      </c>
      <c r="D83" s="182">
        <f>G83+J83</f>
        <v>24</v>
      </c>
      <c r="E83" s="183">
        <f t="shared" si="7"/>
        <v>6</v>
      </c>
      <c r="F83" s="196">
        <f>I83+L83</f>
        <v>2</v>
      </c>
      <c r="G83" s="186">
        <v>20</v>
      </c>
      <c r="H83" s="32">
        <v>3</v>
      </c>
      <c r="I83" s="73"/>
      <c r="J83" s="72">
        <v>4</v>
      </c>
      <c r="K83" s="32">
        <v>3</v>
      </c>
      <c r="L83" s="73">
        <v>2</v>
      </c>
      <c r="N83" s="4"/>
      <c r="O83" s="28"/>
      <c r="P83" s="28"/>
      <c r="Q83" s="28"/>
      <c r="R83" s="310" t="s">
        <v>127</v>
      </c>
      <c r="S83" s="310"/>
      <c r="T83" s="310"/>
      <c r="U83" s="310"/>
      <c r="V83" s="310"/>
      <c r="W83" s="310"/>
      <c r="X83" s="310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13</v>
      </c>
      <c r="B85" s="169"/>
      <c r="C85" s="75"/>
      <c r="D85" s="75"/>
      <c r="E85" s="75"/>
      <c r="F85" s="75"/>
      <c r="G85" s="76" t="s">
        <v>37</v>
      </c>
      <c r="H85" s="76"/>
      <c r="I85" s="76"/>
      <c r="J85" s="76"/>
      <c r="K85" s="76"/>
      <c r="L85" s="74"/>
      <c r="M85" s="161"/>
      <c r="N85" s="76" t="s">
        <v>15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40</v>
      </c>
      <c r="B86" s="77"/>
      <c r="C86" s="7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161"/>
      <c r="R86" s="161"/>
      <c r="S86" s="161"/>
      <c r="T86" s="74"/>
      <c r="U86" s="74"/>
      <c r="V86" s="74"/>
      <c r="W86" s="74"/>
      <c r="X86" s="74"/>
      <c r="Y86" s="74"/>
    </row>
    <row r="87" spans="1:25" ht="12.75" customHeight="1">
      <c r="A87" s="76" t="s">
        <v>38</v>
      </c>
      <c r="B87" s="77"/>
      <c r="C87" s="76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39</v>
      </c>
      <c r="B88" s="77"/>
      <c r="C88" s="76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14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A71:A73"/>
    <mergeCell ref="B71:B73"/>
    <mergeCell ref="A74:A76"/>
    <mergeCell ref="B74:B76"/>
    <mergeCell ref="R83:X83"/>
    <mergeCell ref="G78:I78"/>
    <mergeCell ref="J78:L78"/>
    <mergeCell ref="C4:C9"/>
    <mergeCell ref="P6:P9"/>
    <mergeCell ref="H5:K5"/>
    <mergeCell ref="L5:M5"/>
    <mergeCell ref="H6:H9"/>
    <mergeCell ref="Q6:Q9"/>
    <mergeCell ref="I7:I9"/>
    <mergeCell ref="M7:M9"/>
    <mergeCell ref="O6:O9"/>
    <mergeCell ref="I6:K6"/>
    <mergeCell ref="L6:L9"/>
    <mergeCell ref="K7:K9"/>
    <mergeCell ref="B26:B28"/>
    <mergeCell ref="B38:B40"/>
    <mergeCell ref="B23:B25"/>
    <mergeCell ref="B29:B31"/>
    <mergeCell ref="B32:B34"/>
    <mergeCell ref="B35:B37"/>
    <mergeCell ref="B11:B13"/>
    <mergeCell ref="B17:B19"/>
    <mergeCell ref="B20:B22"/>
    <mergeCell ref="B14:B16"/>
    <mergeCell ref="W6:W9"/>
    <mergeCell ref="X6:X9"/>
    <mergeCell ref="Y6:Y9"/>
    <mergeCell ref="V4:V9"/>
    <mergeCell ref="W4:Y5"/>
    <mergeCell ref="A14:A16"/>
    <mergeCell ref="A17:A19"/>
    <mergeCell ref="A41:A43"/>
    <mergeCell ref="A26:A28"/>
    <mergeCell ref="A20:A22"/>
    <mergeCell ref="A35:A37"/>
    <mergeCell ref="A38:A40"/>
    <mergeCell ref="A23:A25"/>
    <mergeCell ref="A29:A31"/>
    <mergeCell ref="A62:A64"/>
    <mergeCell ref="A47:A49"/>
    <mergeCell ref="A50:A52"/>
    <mergeCell ref="A53:A55"/>
    <mergeCell ref="A56:A58"/>
    <mergeCell ref="A59:A61"/>
    <mergeCell ref="B62:B64"/>
    <mergeCell ref="B47:B49"/>
    <mergeCell ref="B50:B52"/>
    <mergeCell ref="B53:B55"/>
    <mergeCell ref="B56:B58"/>
    <mergeCell ref="B59:B61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S7:S9"/>
    <mergeCell ref="T7:T9"/>
    <mergeCell ref="A44:A46"/>
    <mergeCell ref="A4:B9"/>
    <mergeCell ref="D4:D9"/>
    <mergeCell ref="F4:F9"/>
    <mergeCell ref="A32:A34"/>
    <mergeCell ref="B44:B46"/>
    <mergeCell ref="B41:B43"/>
    <mergeCell ref="A11:A13"/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stefan</cp:lastModifiedBy>
  <cp:lastPrinted>2009-08-03T07:48:58Z</cp:lastPrinted>
  <dcterms:created xsi:type="dcterms:W3CDTF">2007-04-24T07:46:15Z</dcterms:created>
  <dcterms:modified xsi:type="dcterms:W3CDTF">2009-08-03T07:57:53Z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