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data" sheetId="1" r:id="rId1"/>
  </sheets>
  <definedNames>
    <definedName name="_xlnm.Print_Area" localSheetId="0">'data'!$A$1:$Y$82</definedName>
    <definedName name="_xlnm.Print_Titles" localSheetId="0">'data'!$3:$9</definedName>
  </definedNames>
  <calcPr fullCalcOnLoad="1"/>
</workbook>
</file>

<file path=xl/sharedStrings.xml><?xml version="1.0" encoding="utf-8"?>
<sst xmlns="http://schemas.openxmlformats.org/spreadsheetml/2006/main" count="122" uniqueCount="107">
  <si>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</si>
  <si>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</si>
  <si>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</si>
  <si>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</si>
  <si>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</si>
  <si>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</si>
  <si>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</si>
  <si>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</si>
  <si>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</si>
  <si>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</si>
  <si>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</si>
  <si>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</si>
  <si>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</si>
  <si>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</si>
  <si>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</si>
  <si>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</si>
  <si>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</si>
  <si>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</si>
  <si>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>Съдебен администратор:</t>
  </si>
  <si>
    <t>телефон за връзка: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</si>
  <si>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</si>
  <si>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</si>
  <si>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</si>
  <si>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</si>
  <si>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</si>
  <si>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</si>
  <si>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</si>
  <si>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</si>
  <si>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</si>
  <si>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</si>
  <si>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</si>
  <si>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</si>
  <si>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</si>
  <si>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</si>
  <si>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</si>
  <si>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</si>
  <si>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</si>
  <si>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</si>
  <si>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</si>
  <si>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</si>
  <si>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</si>
  <si>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</si>
  <si>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</si>
  <si>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</si>
  <si>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</si>
  <si>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</si>
  <si>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</si>
  <si>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</si>
  <si>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</si>
  <si>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</si>
  <si>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</si>
  <si>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</si>
  <si>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</si>
  <si>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</si>
  <si>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</si>
  <si>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</si>
  <si>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</si>
  <si>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</si>
  <si>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</si>
  <si>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</si>
  <si>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</si>
  <si>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</si>
  <si>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</si>
  <si>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</si>
  <si>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</si>
  <si>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</si>
  <si>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</si>
  <si>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</si>
  <si>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</si>
  <si>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</si>
  <si>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</si>
  <si>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</si>
  <si>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</si>
  <si>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</si>
  <si>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</si>
  <si>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</si>
  <si>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</si>
  <si>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</si>
  <si>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</si>
  <si>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</si>
  <si>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</si>
  <si>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</si>
  <si>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 xml:space="preserve">Брой съдии  по щат 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</si>
  <si>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</si>
  <si>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</si>
  <si>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</si>
  <si>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</si>
  <si>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</si>
  <si>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</si>
  <si>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</si>
  <si>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</si>
  <si>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</si>
  <si>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</si>
  <si>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</si>
  <si>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</si>
  <si>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</si>
  <si>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</si>
  <si>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</si>
  <si>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</si>
  <si>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Хасково</t>
  </si>
  <si>
    <t>месеца  на  2008    г.</t>
  </si>
  <si>
    <t xml:space="preserve">Изготвил:А.Лилова                                 </t>
  </si>
  <si>
    <t>038/626012</t>
  </si>
  <si>
    <t>E-mail:has@admsudhaskovo.org</t>
  </si>
  <si>
    <t>Ина Вескова</t>
  </si>
  <si>
    <t>Теодора Точкова</t>
  </si>
  <si>
    <t>/П/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</si>
</sst>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 horizontal="left" vertical="center"/>
      <protection locked="0"/>
    </xf>
    <xf numFmtId="0" fontId="9" fillId="36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26" xfId="0" applyFont="1" applyFill="1" applyBorder="1" applyAlignment="1" applyProtection="1">
      <alignment horizontal="center"/>
      <protection locked="0"/>
    </xf>
    <xf numFmtId="0" fontId="4" fillId="34" borderId="26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4" fillId="34" borderId="32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2" fontId="4" fillId="0" borderId="29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2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 applyProtection="1">
      <alignment horizontal="center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4" fillId="34" borderId="35" xfId="0" applyFont="1" applyFill="1" applyBorder="1" applyAlignment="1" applyProtection="1">
      <alignment horizontal="center" vertical="center" wrapText="1"/>
      <protection locked="0"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2" fontId="4" fillId="0" borderId="5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55" xfId="0" applyNumberFormat="1" applyFont="1" applyFill="1" applyBorder="1" applyAlignment="1">
      <alignment horizontal="center" vertical="center" wrapText="1"/>
    </xf>
    <xf numFmtId="0" fontId="4" fillId="33" borderId="56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44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2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58" xfId="0" applyFont="1" applyFill="1" applyBorder="1" applyAlignment="1" applyProtection="1">
      <alignment horizontal="center" vertical="center" wrapText="1"/>
      <protection locked="0"/>
    </xf>
    <xf numFmtId="2" fontId="4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2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2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34" borderId="51" xfId="0" applyFont="1" applyFill="1" applyBorder="1" applyAlignment="1">
      <alignment horizontal="center" vertical="center" textRotation="90" wrapText="1"/>
    </xf>
    <xf numFmtId="0" fontId="0" fillId="34" borderId="40" xfId="0" applyFont="1" applyFill="1" applyBorder="1" applyAlignment="1">
      <alignment horizontal="center" vertical="center" textRotation="90" wrapText="1"/>
    </xf>
    <xf numFmtId="0" fontId="0" fillId="34" borderId="63" xfId="0" applyFont="1" applyFill="1" applyBorder="1" applyAlignment="1">
      <alignment horizontal="center" vertical="center" textRotation="90" wrapText="1"/>
    </xf>
    <xf numFmtId="0" fontId="4" fillId="34" borderId="30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textRotation="90" wrapText="1"/>
    </xf>
    <xf numFmtId="0" fontId="0" fillId="34" borderId="61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>
      <alignment horizontal="center" vertical="center" wrapText="1"/>
    </xf>
    <xf numFmtId="0" fontId="0" fillId="34" borderId="64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textRotation="90" wrapText="1"/>
    </xf>
    <xf numFmtId="0" fontId="4" fillId="34" borderId="29" xfId="0" applyFont="1" applyFill="1" applyBorder="1" applyAlignment="1">
      <alignment horizontal="center" vertical="center" textRotation="90" wrapText="1"/>
    </xf>
    <xf numFmtId="0" fontId="4" fillId="34" borderId="59" xfId="0" applyFont="1" applyFill="1" applyBorder="1" applyAlignment="1">
      <alignment horizontal="center" vertical="center" textRotation="90" wrapText="1"/>
    </xf>
    <xf numFmtId="0" fontId="8" fillId="0" borderId="67" xfId="0" applyFont="1" applyFill="1" applyBorder="1" applyAlignment="1">
      <alignment horizontal="center" textRotation="90" wrapText="1"/>
    </xf>
    <xf numFmtId="0" fontId="8" fillId="0" borderId="68" xfId="0" applyFont="1" applyFill="1" applyBorder="1" applyAlignment="1">
      <alignment horizontal="center" textRotation="90" wrapText="1"/>
    </xf>
    <xf numFmtId="0" fontId="8" fillId="34" borderId="51" xfId="0" applyFont="1" applyFill="1" applyBorder="1" applyAlignment="1">
      <alignment horizontal="center" vertical="center" textRotation="90" wrapText="1"/>
    </xf>
    <xf numFmtId="0" fontId="8" fillId="34" borderId="40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67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7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4" fillId="0" borderId="58" xfId="0" applyFont="1" applyBorder="1" applyAlignment="1">
      <alignment horizontal="center" textRotation="90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textRotation="90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textRotation="90" wrapText="1"/>
    </xf>
    <xf numFmtId="0" fontId="0" fillId="34" borderId="19" xfId="0" applyFont="1" applyFill="1" applyBorder="1" applyAlignment="1">
      <alignment horizontal="center" vertical="center" textRotation="90" wrapText="1"/>
    </xf>
    <xf numFmtId="0" fontId="0" fillId="34" borderId="39" xfId="0" applyFont="1" applyFill="1" applyBorder="1" applyAlignment="1">
      <alignment horizontal="center" vertical="center" textRotation="90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>
      <alignment horizontal="center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66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textRotation="90" wrapText="1"/>
    </xf>
    <xf numFmtId="0" fontId="8" fillId="0" borderId="57" xfId="0" applyFont="1" applyFill="1" applyBorder="1" applyAlignment="1">
      <alignment horizont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8" fillId="34" borderId="69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67" xfId="0" applyBorder="1" applyAlignment="1">
      <alignment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0" fillId="0" borderId="34" xfId="0" applyBorder="1" applyAlignment="1">
      <alignment/>
    </xf>
    <xf numFmtId="0" fontId="0" fillId="0" borderId="7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textRotation="90" wrapText="1"/>
    </xf>
    <xf numFmtId="0" fontId="0" fillId="0" borderId="66" xfId="0" applyFont="1" applyBorder="1" applyAlignment="1">
      <alignment horizontal="center" vertical="center" textRotation="90" wrapText="1"/>
    </xf>
    <xf numFmtId="0" fontId="4" fillId="34" borderId="31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34" borderId="60" xfId="0" applyFont="1" applyFill="1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PageLayoutView="0" workbookViewId="0" topLeftCell="A1">
      <pane xSplit="2" ySplit="9" topLeftCell="C6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79" sqref="S79"/>
    </sheetView>
  </sheetViews>
  <sheetFormatPr defaultColWidth="9.140625" defaultRowHeight="12.75"/>
  <cols>
    <col min="1" max="1" width="21.00390625" style="0" customWidth="1"/>
    <col min="2" max="2" width="2.57421875" style="0" customWidth="1"/>
    <col min="3" max="3" width="5.00390625" style="0" customWidth="1"/>
    <col min="4" max="5" width="7.57421875" style="0" customWidth="1"/>
    <col min="6" max="6" width="7.00390625" style="0" customWidth="1"/>
    <col min="7" max="8" width="8.7109375" style="0" customWidth="1"/>
    <col min="9" max="9" width="6.57421875" style="0" customWidth="1"/>
    <col min="10" max="10" width="6.28125" style="0" customWidth="1"/>
    <col min="11" max="11" width="6.7109375" style="0" customWidth="1"/>
    <col min="12" max="12" width="9.57421875" style="0" customWidth="1"/>
    <col min="13" max="13" width="8.7109375" style="0" customWidth="1"/>
    <col min="14" max="14" width="8.421875" style="0" customWidth="1"/>
    <col min="15" max="17" width="5.71093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1:24" ht="18.75" customHeight="1">
      <c r="A1" s="260" t="s">
        <v>30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0" t="s">
        <v>99</v>
      </c>
      <c r="M1" s="1" t="s">
        <v>27</v>
      </c>
      <c r="N1" s="21">
        <v>12</v>
      </c>
      <c r="O1" s="22"/>
      <c r="P1" s="246" t="s">
        <v>100</v>
      </c>
      <c r="Q1" s="246"/>
      <c r="R1" s="246"/>
      <c r="S1" s="246"/>
      <c r="T1" s="246"/>
      <c r="U1" s="9"/>
      <c r="V1" s="5"/>
      <c r="W1" s="5"/>
      <c r="X1" s="5"/>
    </row>
    <row r="2" spans="1:22" ht="12.75" customHeight="1" thickBot="1">
      <c r="A2" s="7"/>
      <c r="B2" s="7"/>
      <c r="C2" s="7"/>
      <c r="D2" s="247"/>
      <c r="E2" s="247"/>
      <c r="F2" s="247"/>
      <c r="G2" s="247"/>
      <c r="H2" s="247"/>
      <c r="I2" s="247"/>
      <c r="J2" s="247"/>
      <c r="K2" s="247"/>
      <c r="L2" s="247"/>
      <c r="M2" s="7"/>
      <c r="N2" s="7"/>
      <c r="O2" s="7"/>
      <c r="P2" s="7"/>
      <c r="Q2" s="7"/>
      <c r="R2" s="1"/>
      <c r="S2" s="1"/>
      <c r="T2" s="1"/>
      <c r="U2" s="1"/>
      <c r="V2" s="1"/>
    </row>
    <row r="3" spans="1:25" ht="12.75" customHeight="1" thickBot="1">
      <c r="A3" s="205" t="s">
        <v>93</v>
      </c>
      <c r="B3" s="206"/>
      <c r="C3" s="165" t="s">
        <v>97</v>
      </c>
      <c r="D3" s="165" t="s">
        <v>31</v>
      </c>
      <c r="E3" s="261" t="s">
        <v>32</v>
      </c>
      <c r="F3" s="212" t="s">
        <v>94</v>
      </c>
      <c r="G3" s="202" t="s">
        <v>23</v>
      </c>
      <c r="H3" s="248" t="s">
        <v>0</v>
      </c>
      <c r="I3" s="249"/>
      <c r="J3" s="249"/>
      <c r="K3" s="249"/>
      <c r="L3" s="249"/>
      <c r="M3" s="249"/>
      <c r="N3" s="228" t="s">
        <v>33</v>
      </c>
      <c r="O3" s="251" t="s">
        <v>34</v>
      </c>
      <c r="P3" s="252"/>
      <c r="Q3" s="252"/>
      <c r="R3" s="228" t="s">
        <v>35</v>
      </c>
      <c r="S3" s="251" t="s">
        <v>36</v>
      </c>
      <c r="T3" s="254"/>
      <c r="U3" s="255"/>
      <c r="V3" s="180" t="s">
        <v>37</v>
      </c>
      <c r="W3" s="182" t="s">
        <v>38</v>
      </c>
      <c r="X3" s="183"/>
      <c r="Y3" s="184"/>
    </row>
    <row r="4" spans="1:25" ht="12.75" customHeight="1" thickBot="1">
      <c r="A4" s="207"/>
      <c r="B4" s="208"/>
      <c r="C4" s="166"/>
      <c r="D4" s="211"/>
      <c r="E4" s="262"/>
      <c r="F4" s="213"/>
      <c r="G4" s="203"/>
      <c r="H4" s="170" t="s">
        <v>39</v>
      </c>
      <c r="I4" s="170"/>
      <c r="J4" s="170"/>
      <c r="K4" s="171"/>
      <c r="L4" s="172" t="s">
        <v>40</v>
      </c>
      <c r="M4" s="172"/>
      <c r="N4" s="250"/>
      <c r="O4" s="253"/>
      <c r="P4" s="253"/>
      <c r="Q4" s="253"/>
      <c r="R4" s="229"/>
      <c r="S4" s="256"/>
      <c r="T4" s="256"/>
      <c r="U4" s="257"/>
      <c r="V4" s="181"/>
      <c r="W4" s="185"/>
      <c r="X4" s="186"/>
      <c r="Y4" s="187"/>
    </row>
    <row r="5" spans="1:25" ht="12.75" customHeight="1" thickBot="1">
      <c r="A5" s="207"/>
      <c r="B5" s="208"/>
      <c r="C5" s="166"/>
      <c r="D5" s="211"/>
      <c r="E5" s="262"/>
      <c r="F5" s="213"/>
      <c r="G5" s="203"/>
      <c r="H5" s="173" t="s">
        <v>41</v>
      </c>
      <c r="I5" s="225" t="s">
        <v>42</v>
      </c>
      <c r="J5" s="226"/>
      <c r="K5" s="227"/>
      <c r="L5" s="173" t="s">
        <v>43</v>
      </c>
      <c r="M5" s="19" t="s">
        <v>22</v>
      </c>
      <c r="N5" s="250"/>
      <c r="O5" s="263" t="s">
        <v>44</v>
      </c>
      <c r="P5" s="168" t="s">
        <v>45</v>
      </c>
      <c r="Q5" s="176" t="s">
        <v>46</v>
      </c>
      <c r="R5" s="229"/>
      <c r="S5" s="258"/>
      <c r="T5" s="258"/>
      <c r="U5" s="259"/>
      <c r="V5" s="181"/>
      <c r="W5" s="175" t="s">
        <v>21</v>
      </c>
      <c r="X5" s="223" t="s">
        <v>47</v>
      </c>
      <c r="Y5" s="178" t="s">
        <v>48</v>
      </c>
    </row>
    <row r="6" spans="1:25" ht="12.75" customHeight="1">
      <c r="A6" s="207"/>
      <c r="B6" s="208"/>
      <c r="C6" s="166"/>
      <c r="D6" s="211"/>
      <c r="E6" s="262"/>
      <c r="F6" s="213"/>
      <c r="G6" s="203"/>
      <c r="H6" s="174"/>
      <c r="I6" s="168" t="s">
        <v>49</v>
      </c>
      <c r="J6" s="168" t="s">
        <v>50</v>
      </c>
      <c r="K6" s="273" t="s">
        <v>51</v>
      </c>
      <c r="L6" s="174"/>
      <c r="M6" s="197" t="s">
        <v>52</v>
      </c>
      <c r="N6" s="250"/>
      <c r="O6" s="195"/>
      <c r="P6" s="169"/>
      <c r="Q6" s="177"/>
      <c r="R6" s="229"/>
      <c r="S6" s="194" t="s">
        <v>44</v>
      </c>
      <c r="T6" s="196" t="s">
        <v>45</v>
      </c>
      <c r="U6" s="268" t="s">
        <v>46</v>
      </c>
      <c r="V6" s="181"/>
      <c r="W6" s="175"/>
      <c r="X6" s="224"/>
      <c r="Y6" s="179"/>
    </row>
    <row r="7" spans="1:25" ht="12.75" customHeight="1">
      <c r="A7" s="207"/>
      <c r="B7" s="208"/>
      <c r="C7" s="166"/>
      <c r="D7" s="211"/>
      <c r="E7" s="262"/>
      <c r="F7" s="213"/>
      <c r="G7" s="203"/>
      <c r="H7" s="174"/>
      <c r="I7" s="198"/>
      <c r="J7" s="198"/>
      <c r="K7" s="273"/>
      <c r="L7" s="174"/>
      <c r="M7" s="197"/>
      <c r="N7" s="250"/>
      <c r="O7" s="195"/>
      <c r="P7" s="169"/>
      <c r="Q7" s="177"/>
      <c r="R7" s="229"/>
      <c r="S7" s="195"/>
      <c r="T7" s="196"/>
      <c r="U7" s="269"/>
      <c r="V7" s="181"/>
      <c r="W7" s="175"/>
      <c r="X7" s="224"/>
      <c r="Y7" s="179"/>
    </row>
    <row r="8" spans="1:25" ht="26.25" customHeight="1" thickBot="1">
      <c r="A8" s="209"/>
      <c r="B8" s="210"/>
      <c r="C8" s="167"/>
      <c r="D8" s="211"/>
      <c r="E8" s="262"/>
      <c r="F8" s="213"/>
      <c r="G8" s="204"/>
      <c r="H8" s="174"/>
      <c r="I8" s="198"/>
      <c r="J8" s="198"/>
      <c r="K8" s="273"/>
      <c r="L8" s="174"/>
      <c r="M8" s="197"/>
      <c r="N8" s="250"/>
      <c r="O8" s="195"/>
      <c r="P8" s="169"/>
      <c r="Q8" s="177"/>
      <c r="R8" s="229"/>
      <c r="S8" s="195"/>
      <c r="T8" s="196"/>
      <c r="U8" s="269"/>
      <c r="V8" s="181"/>
      <c r="W8" s="175"/>
      <c r="X8" s="224"/>
      <c r="Y8" s="179"/>
    </row>
    <row r="9" spans="1:25" ht="12.75" customHeight="1" thickBot="1">
      <c r="A9" s="6" t="s">
        <v>95</v>
      </c>
      <c r="B9" s="18"/>
      <c r="C9" s="18" t="s">
        <v>96</v>
      </c>
      <c r="D9" s="6">
        <v>1</v>
      </c>
      <c r="E9" s="63">
        <v>2</v>
      </c>
      <c r="F9" s="63" t="s">
        <v>92</v>
      </c>
      <c r="G9" s="63">
        <v>3</v>
      </c>
      <c r="H9" s="63">
        <v>4</v>
      </c>
      <c r="I9" s="63" t="s">
        <v>53</v>
      </c>
      <c r="J9" s="63" t="s">
        <v>54</v>
      </c>
      <c r="K9" s="63" t="s">
        <v>55</v>
      </c>
      <c r="L9" s="63">
        <v>5</v>
      </c>
      <c r="M9" s="63" t="s">
        <v>24</v>
      </c>
      <c r="N9" s="63">
        <v>6</v>
      </c>
      <c r="O9" s="63" t="s">
        <v>25</v>
      </c>
      <c r="P9" s="63" t="s">
        <v>26</v>
      </c>
      <c r="Q9" s="63" t="s">
        <v>56</v>
      </c>
      <c r="R9" s="63">
        <v>7</v>
      </c>
      <c r="S9" s="63" t="s">
        <v>57</v>
      </c>
      <c r="T9" s="63" t="s">
        <v>58</v>
      </c>
      <c r="U9" s="63" t="s">
        <v>59</v>
      </c>
      <c r="V9" s="116">
        <v>9</v>
      </c>
      <c r="W9" s="116" t="s">
        <v>60</v>
      </c>
      <c r="X9" s="116" t="s">
        <v>61</v>
      </c>
      <c r="Y9" s="117" t="s">
        <v>62</v>
      </c>
    </row>
    <row r="10" spans="1:25" ht="12.75" customHeight="1">
      <c r="A10" s="235" t="s">
        <v>63</v>
      </c>
      <c r="B10" s="188" t="s">
        <v>1</v>
      </c>
      <c r="C10" s="73"/>
      <c r="D10" s="115"/>
      <c r="E10" s="11"/>
      <c r="F10" s="14"/>
      <c r="G10" s="89"/>
      <c r="H10" s="62"/>
      <c r="I10" s="38"/>
      <c r="J10" s="11"/>
      <c r="K10" s="11"/>
      <c r="L10" s="11"/>
      <c r="M10" s="14"/>
      <c r="N10" s="62"/>
      <c r="O10" s="38"/>
      <c r="P10" s="11"/>
      <c r="Q10" s="14"/>
      <c r="R10" s="62"/>
      <c r="S10" s="38"/>
      <c r="T10" s="11"/>
      <c r="U10" s="14"/>
      <c r="V10" s="15"/>
      <c r="W10" s="38"/>
      <c r="X10" s="11"/>
      <c r="Y10" s="39"/>
    </row>
    <row r="11" spans="1:25" ht="12.75" customHeight="1">
      <c r="A11" s="236"/>
      <c r="B11" s="189"/>
      <c r="C11" s="72">
        <v>2007</v>
      </c>
      <c r="D11" s="79">
        <f>D14+D17+D20+D23+D26+D29+D32+D35+D38+D41+D44+D47+D50+D53</f>
        <v>0</v>
      </c>
      <c r="E11" s="10">
        <f aca="true" t="shared" si="0" ref="E11:Y12">E14+E17+E20+E23+E26+E29+E32+E35+E38+E41+E44+E47+E50+E53</f>
        <v>0</v>
      </c>
      <c r="F11" s="2">
        <f t="shared" si="0"/>
        <v>0</v>
      </c>
      <c r="G11" s="86">
        <f t="shared" si="0"/>
        <v>0</v>
      </c>
      <c r="H11" s="16">
        <f t="shared" si="0"/>
        <v>0</v>
      </c>
      <c r="I11" s="17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2">
        <f t="shared" si="0"/>
        <v>0</v>
      </c>
      <c r="N11" s="16">
        <f t="shared" si="0"/>
        <v>0</v>
      </c>
      <c r="O11" s="17">
        <f t="shared" si="0"/>
        <v>0</v>
      </c>
      <c r="P11" s="10">
        <f t="shared" si="0"/>
        <v>0</v>
      </c>
      <c r="Q11" s="2">
        <f t="shared" si="0"/>
        <v>0</v>
      </c>
      <c r="R11" s="16">
        <f t="shared" si="0"/>
        <v>0</v>
      </c>
      <c r="S11" s="17">
        <f t="shared" si="0"/>
        <v>0</v>
      </c>
      <c r="T11" s="10">
        <f t="shared" si="0"/>
        <v>0</v>
      </c>
      <c r="U11" s="2">
        <f t="shared" si="0"/>
        <v>0</v>
      </c>
      <c r="V11" s="16">
        <f t="shared" si="0"/>
        <v>0</v>
      </c>
      <c r="W11" s="17">
        <f t="shared" si="0"/>
        <v>0</v>
      </c>
      <c r="X11" s="10">
        <f t="shared" si="0"/>
        <v>0</v>
      </c>
      <c r="Y11" s="13">
        <f t="shared" si="0"/>
        <v>0</v>
      </c>
    </row>
    <row r="12" spans="1:25" ht="12.75" customHeight="1" thickBot="1">
      <c r="A12" s="237"/>
      <c r="B12" s="190"/>
      <c r="C12" s="74">
        <v>2008</v>
      </c>
      <c r="D12" s="80">
        <f>D15+D18+D21+D24+D27+D30+D33+D36+D39+D42+D45+D48+D51+D54</f>
        <v>60</v>
      </c>
      <c r="E12" s="81">
        <f t="shared" si="0"/>
        <v>376</v>
      </c>
      <c r="F12" s="83">
        <f t="shared" si="0"/>
        <v>11</v>
      </c>
      <c r="G12" s="92">
        <f t="shared" si="0"/>
        <v>436</v>
      </c>
      <c r="H12" s="85">
        <f t="shared" si="0"/>
        <v>232</v>
      </c>
      <c r="I12" s="84">
        <f t="shared" si="0"/>
        <v>118</v>
      </c>
      <c r="J12" s="81">
        <f t="shared" si="0"/>
        <v>7</v>
      </c>
      <c r="K12" s="81">
        <f t="shared" si="0"/>
        <v>107</v>
      </c>
      <c r="L12" s="81">
        <f t="shared" si="0"/>
        <v>129</v>
      </c>
      <c r="M12" s="83">
        <f t="shared" si="0"/>
        <v>0</v>
      </c>
      <c r="N12" s="85">
        <f t="shared" si="0"/>
        <v>361</v>
      </c>
      <c r="O12" s="84">
        <f t="shared" si="0"/>
        <v>104</v>
      </c>
      <c r="P12" s="81">
        <f t="shared" si="0"/>
        <v>169</v>
      </c>
      <c r="Q12" s="83">
        <f t="shared" si="0"/>
        <v>88</v>
      </c>
      <c r="R12" s="85">
        <f t="shared" si="0"/>
        <v>75</v>
      </c>
      <c r="S12" s="84">
        <f t="shared" si="0"/>
        <v>202</v>
      </c>
      <c r="T12" s="81">
        <f t="shared" si="0"/>
        <v>30</v>
      </c>
      <c r="U12" s="83">
        <f t="shared" si="0"/>
        <v>0</v>
      </c>
      <c r="V12" s="85">
        <f t="shared" si="0"/>
        <v>180</v>
      </c>
      <c r="W12" s="84">
        <f t="shared" si="0"/>
        <v>131</v>
      </c>
      <c r="X12" s="81">
        <f t="shared" si="0"/>
        <v>30</v>
      </c>
      <c r="Y12" s="82">
        <f t="shared" si="0"/>
        <v>3</v>
      </c>
    </row>
    <row r="13" spans="1:25" ht="12.75" customHeight="1">
      <c r="A13" s="238" t="s">
        <v>64</v>
      </c>
      <c r="B13" s="188" t="s">
        <v>2</v>
      </c>
      <c r="C13" s="64"/>
      <c r="D13" s="123"/>
      <c r="E13" s="119"/>
      <c r="F13" s="119"/>
      <c r="G13" s="89"/>
      <c r="H13" s="62"/>
      <c r="I13" s="123"/>
      <c r="J13" s="118"/>
      <c r="K13" s="118"/>
      <c r="L13" s="118"/>
      <c r="M13" s="119"/>
      <c r="N13" s="62"/>
      <c r="O13" s="123"/>
      <c r="P13" s="118"/>
      <c r="Q13" s="119"/>
      <c r="R13" s="90"/>
      <c r="S13" s="123"/>
      <c r="T13" s="118"/>
      <c r="U13" s="119"/>
      <c r="V13" s="133"/>
      <c r="W13" s="134"/>
      <c r="X13" s="135"/>
      <c r="Y13" s="136"/>
    </row>
    <row r="14" spans="1:25" ht="12.75" customHeight="1">
      <c r="A14" s="239"/>
      <c r="B14" s="189"/>
      <c r="C14" s="65">
        <v>2007</v>
      </c>
      <c r="D14" s="123"/>
      <c r="E14" s="119"/>
      <c r="F14" s="122"/>
      <c r="G14" s="86">
        <f>D14+E14</f>
        <v>0</v>
      </c>
      <c r="H14" s="16">
        <f>SUM(I14+J14+K14)</f>
        <v>0</v>
      </c>
      <c r="I14" s="123"/>
      <c r="J14" s="118"/>
      <c r="K14" s="118"/>
      <c r="L14" s="118"/>
      <c r="M14" s="119"/>
      <c r="N14" s="16">
        <f>H14+L14</f>
        <v>0</v>
      </c>
      <c r="O14" s="124"/>
      <c r="P14" s="121"/>
      <c r="Q14" s="122"/>
      <c r="R14" s="87">
        <f>G14-N14</f>
        <v>0</v>
      </c>
      <c r="S14" s="124"/>
      <c r="T14" s="121"/>
      <c r="U14" s="122"/>
      <c r="V14" s="137"/>
      <c r="W14" s="138"/>
      <c r="X14" s="139"/>
      <c r="Y14" s="140"/>
    </row>
    <row r="15" spans="1:25" ht="12.75" customHeight="1" thickBot="1">
      <c r="A15" s="240"/>
      <c r="B15" s="190"/>
      <c r="C15" s="66">
        <v>2008</v>
      </c>
      <c r="D15" s="42">
        <v>0</v>
      </c>
      <c r="E15" s="40">
        <v>2</v>
      </c>
      <c r="F15" s="40">
        <v>0</v>
      </c>
      <c r="G15" s="93">
        <f>D15+E15</f>
        <v>2</v>
      </c>
      <c r="H15" s="94">
        <f>SUM(I15+J15+K15)</f>
        <v>1</v>
      </c>
      <c r="I15" s="42">
        <v>1</v>
      </c>
      <c r="J15" s="41">
        <v>0</v>
      </c>
      <c r="K15" s="41">
        <v>0</v>
      </c>
      <c r="L15" s="41">
        <v>1</v>
      </c>
      <c r="M15" s="40"/>
      <c r="N15" s="94">
        <f>H15+L15</f>
        <v>2</v>
      </c>
      <c r="O15" s="42">
        <v>1</v>
      </c>
      <c r="P15" s="41">
        <v>0</v>
      </c>
      <c r="Q15" s="40">
        <v>1</v>
      </c>
      <c r="R15" s="95">
        <f>G15-N15</f>
        <v>0</v>
      </c>
      <c r="S15" s="42">
        <v>0</v>
      </c>
      <c r="T15" s="41">
        <v>1</v>
      </c>
      <c r="U15" s="40"/>
      <c r="V15" s="70">
        <v>2</v>
      </c>
      <c r="W15" s="68">
        <v>1</v>
      </c>
      <c r="X15" s="44">
        <v>0</v>
      </c>
      <c r="Y15" s="45">
        <v>0</v>
      </c>
    </row>
    <row r="16" spans="1:25" ht="12.75" customHeight="1">
      <c r="A16" s="241" t="s">
        <v>65</v>
      </c>
      <c r="B16" s="191" t="s">
        <v>3</v>
      </c>
      <c r="C16" s="64"/>
      <c r="D16" s="125"/>
      <c r="E16" s="126"/>
      <c r="F16" s="126"/>
      <c r="G16" s="91"/>
      <c r="H16" s="15"/>
      <c r="I16" s="131"/>
      <c r="J16" s="132"/>
      <c r="K16" s="132"/>
      <c r="L16" s="132"/>
      <c r="M16" s="126"/>
      <c r="N16" s="15"/>
      <c r="O16" s="131"/>
      <c r="P16" s="132"/>
      <c r="Q16" s="126"/>
      <c r="R16" s="96"/>
      <c r="S16" s="131"/>
      <c r="T16" s="132"/>
      <c r="U16" s="126"/>
      <c r="V16" s="141"/>
      <c r="W16" s="131"/>
      <c r="X16" s="132"/>
      <c r="Y16" s="142"/>
    </row>
    <row r="17" spans="1:25" ht="12.75" customHeight="1">
      <c r="A17" s="242"/>
      <c r="B17" s="192"/>
      <c r="C17" s="65">
        <v>2007</v>
      </c>
      <c r="D17" s="120"/>
      <c r="E17" s="122"/>
      <c r="F17" s="122"/>
      <c r="G17" s="86">
        <f aca="true" t="shared" si="1" ref="G17:G60">D17+E17</f>
        <v>0</v>
      </c>
      <c r="H17" s="16">
        <f aca="true" t="shared" si="2" ref="H17:H60">SUM(I17+J17+K17)</f>
        <v>0</v>
      </c>
      <c r="I17" s="124"/>
      <c r="J17" s="121"/>
      <c r="K17" s="121"/>
      <c r="L17" s="121"/>
      <c r="M17" s="122"/>
      <c r="N17" s="16">
        <f aca="true" t="shared" si="3" ref="N17:N60">H17+L17</f>
        <v>0</v>
      </c>
      <c r="O17" s="124"/>
      <c r="P17" s="121"/>
      <c r="Q17" s="122"/>
      <c r="R17" s="87">
        <f aca="true" t="shared" si="4" ref="R17:R60">G17-N17</f>
        <v>0</v>
      </c>
      <c r="S17" s="124"/>
      <c r="T17" s="121"/>
      <c r="U17" s="122"/>
      <c r="V17" s="137"/>
      <c r="W17" s="124"/>
      <c r="X17" s="121"/>
      <c r="Y17" s="143"/>
    </row>
    <row r="18" spans="1:25" ht="12.75" customHeight="1" thickBot="1">
      <c r="A18" s="243"/>
      <c r="B18" s="193"/>
      <c r="C18" s="66">
        <v>2008</v>
      </c>
      <c r="D18" s="97">
        <v>3</v>
      </c>
      <c r="E18" s="32">
        <v>1</v>
      </c>
      <c r="F18" s="32">
        <v>0</v>
      </c>
      <c r="G18" s="92">
        <f t="shared" si="1"/>
        <v>4</v>
      </c>
      <c r="H18" s="85">
        <f t="shared" si="2"/>
        <v>4</v>
      </c>
      <c r="I18" s="34">
        <v>1</v>
      </c>
      <c r="J18" s="33">
        <v>0</v>
      </c>
      <c r="K18" s="33">
        <v>3</v>
      </c>
      <c r="L18" s="33">
        <v>0</v>
      </c>
      <c r="M18" s="32"/>
      <c r="N18" s="85">
        <f t="shared" si="3"/>
        <v>4</v>
      </c>
      <c r="O18" s="34">
        <v>1</v>
      </c>
      <c r="P18" s="33">
        <v>2</v>
      </c>
      <c r="Q18" s="32">
        <v>1</v>
      </c>
      <c r="R18" s="88">
        <f t="shared" si="4"/>
        <v>0</v>
      </c>
      <c r="S18" s="34">
        <v>4</v>
      </c>
      <c r="T18" s="33">
        <v>0</v>
      </c>
      <c r="U18" s="32"/>
      <c r="V18" s="69">
        <v>1</v>
      </c>
      <c r="W18" s="34">
        <v>0</v>
      </c>
      <c r="X18" s="33">
        <v>1</v>
      </c>
      <c r="Y18" s="37">
        <v>0</v>
      </c>
    </row>
    <row r="19" spans="1:25" ht="12.75" customHeight="1">
      <c r="A19" s="214" t="s">
        <v>66</v>
      </c>
      <c r="B19" s="199" t="s">
        <v>4</v>
      </c>
      <c r="C19" s="64"/>
      <c r="D19" s="123"/>
      <c r="E19" s="119"/>
      <c r="F19" s="119"/>
      <c r="G19" s="89"/>
      <c r="H19" s="62"/>
      <c r="I19" s="123"/>
      <c r="J19" s="118"/>
      <c r="K19" s="118"/>
      <c r="L19" s="118"/>
      <c r="M19" s="119"/>
      <c r="N19" s="62"/>
      <c r="O19" s="123"/>
      <c r="P19" s="118"/>
      <c r="Q19" s="119"/>
      <c r="R19" s="90"/>
      <c r="S19" s="123"/>
      <c r="T19" s="118"/>
      <c r="U19" s="119"/>
      <c r="V19" s="133"/>
      <c r="W19" s="123"/>
      <c r="X19" s="118"/>
      <c r="Y19" s="144"/>
    </row>
    <row r="20" spans="1:25" ht="12.75" customHeight="1">
      <c r="A20" s="215"/>
      <c r="B20" s="200"/>
      <c r="C20" s="65">
        <v>2007</v>
      </c>
      <c r="D20" s="124"/>
      <c r="E20" s="122"/>
      <c r="F20" s="122"/>
      <c r="G20" s="86">
        <f t="shared" si="1"/>
        <v>0</v>
      </c>
      <c r="H20" s="16">
        <f t="shared" si="2"/>
        <v>0</v>
      </c>
      <c r="I20" s="124"/>
      <c r="J20" s="121"/>
      <c r="K20" s="121"/>
      <c r="L20" s="121"/>
      <c r="M20" s="122"/>
      <c r="N20" s="16">
        <f t="shared" si="3"/>
        <v>0</v>
      </c>
      <c r="O20" s="124"/>
      <c r="P20" s="121"/>
      <c r="Q20" s="122"/>
      <c r="R20" s="87">
        <f t="shared" si="4"/>
        <v>0</v>
      </c>
      <c r="S20" s="124"/>
      <c r="T20" s="121"/>
      <c r="U20" s="122"/>
      <c r="V20" s="137"/>
      <c r="W20" s="124"/>
      <c r="X20" s="121"/>
      <c r="Y20" s="143"/>
    </row>
    <row r="21" spans="1:25" ht="12.75" customHeight="1" thickBot="1">
      <c r="A21" s="216"/>
      <c r="B21" s="201"/>
      <c r="C21" s="66">
        <v>2008</v>
      </c>
      <c r="D21" s="42">
        <v>1</v>
      </c>
      <c r="E21" s="40">
        <v>13</v>
      </c>
      <c r="F21" s="40">
        <v>0</v>
      </c>
      <c r="G21" s="93">
        <f t="shared" si="1"/>
        <v>14</v>
      </c>
      <c r="H21" s="94">
        <f t="shared" si="2"/>
        <v>9</v>
      </c>
      <c r="I21" s="42">
        <v>4</v>
      </c>
      <c r="J21" s="41">
        <v>0</v>
      </c>
      <c r="K21" s="41">
        <v>5</v>
      </c>
      <c r="L21" s="41">
        <v>2</v>
      </c>
      <c r="M21" s="40"/>
      <c r="N21" s="94">
        <f t="shared" si="3"/>
        <v>11</v>
      </c>
      <c r="O21" s="42">
        <v>1</v>
      </c>
      <c r="P21" s="41">
        <v>7</v>
      </c>
      <c r="Q21" s="40">
        <v>3</v>
      </c>
      <c r="R21" s="95">
        <f t="shared" si="4"/>
        <v>3</v>
      </c>
      <c r="S21" s="42">
        <v>9</v>
      </c>
      <c r="T21" s="41">
        <v>0</v>
      </c>
      <c r="U21" s="40"/>
      <c r="V21" s="70">
        <v>5</v>
      </c>
      <c r="W21" s="42">
        <v>10</v>
      </c>
      <c r="X21" s="41">
        <v>0</v>
      </c>
      <c r="Y21" s="43">
        <v>0</v>
      </c>
    </row>
    <row r="22" spans="1:25" ht="12.75" customHeight="1">
      <c r="A22" s="214" t="s">
        <v>67</v>
      </c>
      <c r="B22" s="199" t="s">
        <v>5</v>
      </c>
      <c r="C22" s="64"/>
      <c r="D22" s="125"/>
      <c r="E22" s="126"/>
      <c r="F22" s="126"/>
      <c r="G22" s="91"/>
      <c r="H22" s="15"/>
      <c r="I22" s="131"/>
      <c r="J22" s="132"/>
      <c r="K22" s="132"/>
      <c r="L22" s="132"/>
      <c r="M22" s="126"/>
      <c r="N22" s="15"/>
      <c r="O22" s="131"/>
      <c r="P22" s="132"/>
      <c r="Q22" s="126"/>
      <c r="R22" s="96"/>
      <c r="S22" s="131"/>
      <c r="T22" s="132"/>
      <c r="U22" s="126"/>
      <c r="V22" s="141"/>
      <c r="W22" s="131"/>
      <c r="X22" s="132"/>
      <c r="Y22" s="142"/>
    </row>
    <row r="23" spans="1:25" ht="12.75" customHeight="1">
      <c r="A23" s="215"/>
      <c r="B23" s="200"/>
      <c r="C23" s="65">
        <v>2007</v>
      </c>
      <c r="D23" s="120"/>
      <c r="E23" s="122"/>
      <c r="F23" s="122"/>
      <c r="G23" s="86">
        <f t="shared" si="1"/>
        <v>0</v>
      </c>
      <c r="H23" s="16">
        <f t="shared" si="2"/>
        <v>0</v>
      </c>
      <c r="I23" s="124"/>
      <c r="J23" s="121"/>
      <c r="K23" s="121"/>
      <c r="L23" s="121"/>
      <c r="M23" s="122"/>
      <c r="N23" s="16">
        <f t="shared" si="3"/>
        <v>0</v>
      </c>
      <c r="O23" s="124"/>
      <c r="P23" s="121"/>
      <c r="Q23" s="122"/>
      <c r="R23" s="87">
        <f t="shared" si="4"/>
        <v>0</v>
      </c>
      <c r="S23" s="124"/>
      <c r="T23" s="121"/>
      <c r="U23" s="122"/>
      <c r="V23" s="137"/>
      <c r="W23" s="124"/>
      <c r="X23" s="121"/>
      <c r="Y23" s="143"/>
    </row>
    <row r="24" spans="1:25" ht="12.75" customHeight="1" thickBot="1">
      <c r="A24" s="216"/>
      <c r="B24" s="201"/>
      <c r="C24" s="66">
        <v>2008</v>
      </c>
      <c r="D24" s="97">
        <v>28</v>
      </c>
      <c r="E24" s="32">
        <v>103</v>
      </c>
      <c r="F24" s="32">
        <v>1</v>
      </c>
      <c r="G24" s="92">
        <f t="shared" si="1"/>
        <v>131</v>
      </c>
      <c r="H24" s="85">
        <f t="shared" si="2"/>
        <v>72</v>
      </c>
      <c r="I24" s="34">
        <v>38</v>
      </c>
      <c r="J24" s="33">
        <v>2</v>
      </c>
      <c r="K24" s="33">
        <v>32</v>
      </c>
      <c r="L24" s="33">
        <v>30</v>
      </c>
      <c r="M24" s="32"/>
      <c r="N24" s="85">
        <f t="shared" si="3"/>
        <v>102</v>
      </c>
      <c r="O24" s="34">
        <v>20</v>
      </c>
      <c r="P24" s="33">
        <v>46</v>
      </c>
      <c r="Q24" s="32">
        <v>36</v>
      </c>
      <c r="R24" s="88">
        <f t="shared" si="4"/>
        <v>29</v>
      </c>
      <c r="S24" s="34">
        <v>58</v>
      </c>
      <c r="T24" s="33">
        <v>14</v>
      </c>
      <c r="U24" s="32"/>
      <c r="V24" s="69">
        <v>61</v>
      </c>
      <c r="W24" s="34">
        <v>50</v>
      </c>
      <c r="X24" s="33">
        <v>10</v>
      </c>
      <c r="Y24" s="37">
        <v>1</v>
      </c>
    </row>
    <row r="25" spans="1:25" ht="12.75" customHeight="1">
      <c r="A25" s="214" t="s">
        <v>68</v>
      </c>
      <c r="B25" s="199" t="s">
        <v>6</v>
      </c>
      <c r="C25" s="64"/>
      <c r="D25" s="127"/>
      <c r="E25" s="128"/>
      <c r="F25" s="128"/>
      <c r="G25" s="89"/>
      <c r="H25" s="62"/>
      <c r="I25" s="123"/>
      <c r="J25" s="118"/>
      <c r="K25" s="118"/>
      <c r="L25" s="118"/>
      <c r="M25" s="119"/>
      <c r="N25" s="62"/>
      <c r="O25" s="123"/>
      <c r="P25" s="118"/>
      <c r="Q25" s="119"/>
      <c r="R25" s="90"/>
      <c r="S25" s="123"/>
      <c r="T25" s="118"/>
      <c r="U25" s="119"/>
      <c r="V25" s="133"/>
      <c r="W25" s="123"/>
      <c r="X25" s="118"/>
      <c r="Y25" s="144"/>
    </row>
    <row r="26" spans="1:25" ht="12.75" customHeight="1">
      <c r="A26" s="215"/>
      <c r="B26" s="200"/>
      <c r="C26" s="65">
        <v>2007</v>
      </c>
      <c r="D26" s="129"/>
      <c r="E26" s="122"/>
      <c r="F26" s="122"/>
      <c r="G26" s="86">
        <f t="shared" si="1"/>
        <v>0</v>
      </c>
      <c r="H26" s="16">
        <f t="shared" si="2"/>
        <v>0</v>
      </c>
      <c r="I26" s="124"/>
      <c r="J26" s="121"/>
      <c r="K26" s="121"/>
      <c r="L26" s="121"/>
      <c r="M26" s="122"/>
      <c r="N26" s="16">
        <f t="shared" si="3"/>
        <v>0</v>
      </c>
      <c r="O26" s="124"/>
      <c r="P26" s="121"/>
      <c r="Q26" s="122"/>
      <c r="R26" s="87">
        <f t="shared" si="4"/>
        <v>0</v>
      </c>
      <c r="S26" s="124"/>
      <c r="T26" s="121"/>
      <c r="U26" s="122"/>
      <c r="V26" s="137"/>
      <c r="W26" s="124"/>
      <c r="X26" s="121"/>
      <c r="Y26" s="143"/>
    </row>
    <row r="27" spans="1:25" ht="12.75" customHeight="1" thickBot="1">
      <c r="A27" s="216"/>
      <c r="B27" s="201"/>
      <c r="C27" s="66">
        <v>2008</v>
      </c>
      <c r="D27" s="42">
        <v>6</v>
      </c>
      <c r="E27" s="40">
        <v>22</v>
      </c>
      <c r="F27" s="40">
        <v>0</v>
      </c>
      <c r="G27" s="93">
        <f t="shared" si="1"/>
        <v>28</v>
      </c>
      <c r="H27" s="94">
        <f t="shared" si="2"/>
        <v>9</v>
      </c>
      <c r="I27" s="42">
        <v>3</v>
      </c>
      <c r="J27" s="41">
        <v>0</v>
      </c>
      <c r="K27" s="41">
        <v>6</v>
      </c>
      <c r="L27" s="41">
        <v>12</v>
      </c>
      <c r="M27" s="40"/>
      <c r="N27" s="94">
        <f t="shared" si="3"/>
        <v>21</v>
      </c>
      <c r="O27" s="42">
        <v>6</v>
      </c>
      <c r="P27" s="41">
        <v>6</v>
      </c>
      <c r="Q27" s="40">
        <v>9</v>
      </c>
      <c r="R27" s="95">
        <f t="shared" si="4"/>
        <v>7</v>
      </c>
      <c r="S27" s="42">
        <v>8</v>
      </c>
      <c r="T27" s="41">
        <v>1</v>
      </c>
      <c r="U27" s="40"/>
      <c r="V27" s="70">
        <v>8</v>
      </c>
      <c r="W27" s="42">
        <v>4</v>
      </c>
      <c r="X27" s="41">
        <v>1</v>
      </c>
      <c r="Y27" s="43">
        <v>0</v>
      </c>
    </row>
    <row r="28" spans="1:25" ht="12.75" customHeight="1">
      <c r="A28" s="217" t="s">
        <v>69</v>
      </c>
      <c r="B28" s="199" t="s">
        <v>7</v>
      </c>
      <c r="C28" s="64"/>
      <c r="D28" s="125"/>
      <c r="E28" s="126"/>
      <c r="F28" s="126"/>
      <c r="G28" s="91"/>
      <c r="H28" s="15"/>
      <c r="I28" s="131"/>
      <c r="J28" s="132"/>
      <c r="K28" s="132"/>
      <c r="L28" s="132"/>
      <c r="M28" s="126"/>
      <c r="N28" s="15"/>
      <c r="O28" s="131"/>
      <c r="P28" s="132"/>
      <c r="Q28" s="126"/>
      <c r="R28" s="96"/>
      <c r="S28" s="131"/>
      <c r="T28" s="132"/>
      <c r="U28" s="126"/>
      <c r="V28" s="141"/>
      <c r="W28" s="131"/>
      <c r="X28" s="132"/>
      <c r="Y28" s="142"/>
    </row>
    <row r="29" spans="1:25" ht="12.75" customHeight="1">
      <c r="A29" s="218"/>
      <c r="B29" s="200"/>
      <c r="C29" s="65">
        <v>2007</v>
      </c>
      <c r="D29" s="120"/>
      <c r="E29" s="122"/>
      <c r="F29" s="122"/>
      <c r="G29" s="86">
        <f t="shared" si="1"/>
        <v>0</v>
      </c>
      <c r="H29" s="16">
        <f t="shared" si="2"/>
        <v>0</v>
      </c>
      <c r="I29" s="124"/>
      <c r="J29" s="121"/>
      <c r="K29" s="121"/>
      <c r="L29" s="121"/>
      <c r="M29" s="122"/>
      <c r="N29" s="16">
        <f t="shared" si="3"/>
        <v>0</v>
      </c>
      <c r="O29" s="124"/>
      <c r="P29" s="121"/>
      <c r="Q29" s="122"/>
      <c r="R29" s="87">
        <f t="shared" si="4"/>
        <v>0</v>
      </c>
      <c r="S29" s="124"/>
      <c r="T29" s="121"/>
      <c r="U29" s="122"/>
      <c r="V29" s="137"/>
      <c r="W29" s="124"/>
      <c r="X29" s="121"/>
      <c r="Y29" s="143"/>
    </row>
    <row r="30" spans="1:25" ht="12.75" customHeight="1" thickBot="1">
      <c r="A30" s="219"/>
      <c r="B30" s="201"/>
      <c r="C30" s="66">
        <v>2008</v>
      </c>
      <c r="D30" s="97">
        <v>2</v>
      </c>
      <c r="E30" s="32">
        <v>38</v>
      </c>
      <c r="F30" s="32">
        <v>0</v>
      </c>
      <c r="G30" s="92">
        <f t="shared" si="1"/>
        <v>40</v>
      </c>
      <c r="H30" s="85">
        <f t="shared" si="2"/>
        <v>24</v>
      </c>
      <c r="I30" s="34">
        <v>7</v>
      </c>
      <c r="J30" s="33">
        <v>0</v>
      </c>
      <c r="K30" s="33">
        <v>17</v>
      </c>
      <c r="L30" s="33">
        <v>4</v>
      </c>
      <c r="M30" s="32"/>
      <c r="N30" s="85">
        <f t="shared" si="3"/>
        <v>28</v>
      </c>
      <c r="O30" s="34">
        <v>5</v>
      </c>
      <c r="P30" s="33">
        <v>16</v>
      </c>
      <c r="Q30" s="32">
        <v>7</v>
      </c>
      <c r="R30" s="88">
        <f t="shared" si="4"/>
        <v>12</v>
      </c>
      <c r="S30" s="34">
        <v>23</v>
      </c>
      <c r="T30" s="33">
        <v>1</v>
      </c>
      <c r="U30" s="32"/>
      <c r="V30" s="69">
        <v>24</v>
      </c>
      <c r="W30" s="34">
        <v>15</v>
      </c>
      <c r="X30" s="33">
        <v>3</v>
      </c>
      <c r="Y30" s="37">
        <v>1</v>
      </c>
    </row>
    <row r="31" spans="1:25" ht="12.75" customHeight="1">
      <c r="A31" s="217" t="s">
        <v>70</v>
      </c>
      <c r="B31" s="199" t="s">
        <v>8</v>
      </c>
      <c r="C31" s="64"/>
      <c r="D31" s="123"/>
      <c r="E31" s="119"/>
      <c r="F31" s="119"/>
      <c r="G31" s="89"/>
      <c r="H31" s="62"/>
      <c r="I31" s="123"/>
      <c r="J31" s="118"/>
      <c r="K31" s="118"/>
      <c r="L31" s="118"/>
      <c r="M31" s="119"/>
      <c r="N31" s="62"/>
      <c r="O31" s="123"/>
      <c r="P31" s="118"/>
      <c r="Q31" s="119"/>
      <c r="R31" s="90"/>
      <c r="S31" s="123"/>
      <c r="T31" s="118"/>
      <c r="U31" s="119"/>
      <c r="V31" s="133"/>
      <c r="W31" s="123"/>
      <c r="X31" s="118"/>
      <c r="Y31" s="144"/>
    </row>
    <row r="32" spans="1:25" ht="12.75" customHeight="1">
      <c r="A32" s="218"/>
      <c r="B32" s="200"/>
      <c r="C32" s="65">
        <v>2007</v>
      </c>
      <c r="D32" s="124"/>
      <c r="E32" s="122"/>
      <c r="F32" s="122"/>
      <c r="G32" s="86">
        <f t="shared" si="1"/>
        <v>0</v>
      </c>
      <c r="H32" s="16">
        <f t="shared" si="2"/>
        <v>0</v>
      </c>
      <c r="I32" s="124"/>
      <c r="J32" s="121"/>
      <c r="K32" s="121"/>
      <c r="L32" s="121"/>
      <c r="M32" s="122"/>
      <c r="N32" s="16">
        <f t="shared" si="3"/>
        <v>0</v>
      </c>
      <c r="O32" s="124"/>
      <c r="P32" s="121"/>
      <c r="Q32" s="122"/>
      <c r="R32" s="87">
        <f t="shared" si="4"/>
        <v>0</v>
      </c>
      <c r="S32" s="124"/>
      <c r="T32" s="121"/>
      <c r="U32" s="122"/>
      <c r="V32" s="137"/>
      <c r="W32" s="124"/>
      <c r="X32" s="121"/>
      <c r="Y32" s="143"/>
    </row>
    <row r="33" spans="1:25" ht="12.75" customHeight="1" thickBot="1">
      <c r="A33" s="219"/>
      <c r="B33" s="201"/>
      <c r="C33" s="66">
        <v>2008</v>
      </c>
      <c r="D33" s="42">
        <v>3</v>
      </c>
      <c r="E33" s="40">
        <v>18</v>
      </c>
      <c r="F33" s="40">
        <v>0</v>
      </c>
      <c r="G33" s="93">
        <f t="shared" si="1"/>
        <v>21</v>
      </c>
      <c r="H33" s="94">
        <f t="shared" si="2"/>
        <v>15</v>
      </c>
      <c r="I33" s="42">
        <v>7</v>
      </c>
      <c r="J33" s="41">
        <v>0</v>
      </c>
      <c r="K33" s="41">
        <v>8</v>
      </c>
      <c r="L33" s="41">
        <v>1</v>
      </c>
      <c r="M33" s="40"/>
      <c r="N33" s="94">
        <f t="shared" si="3"/>
        <v>16</v>
      </c>
      <c r="O33" s="42">
        <v>0</v>
      </c>
      <c r="P33" s="41">
        <v>9</v>
      </c>
      <c r="Q33" s="40">
        <v>7</v>
      </c>
      <c r="R33" s="95">
        <f t="shared" si="4"/>
        <v>5</v>
      </c>
      <c r="S33" s="42">
        <v>12</v>
      </c>
      <c r="T33" s="41">
        <v>3</v>
      </c>
      <c r="U33" s="40"/>
      <c r="V33" s="70">
        <v>7</v>
      </c>
      <c r="W33" s="42">
        <v>5</v>
      </c>
      <c r="X33" s="41">
        <v>0</v>
      </c>
      <c r="Y33" s="43">
        <v>0</v>
      </c>
    </row>
    <row r="34" spans="1:25" ht="12.75" customHeight="1">
      <c r="A34" s="217" t="s">
        <v>71</v>
      </c>
      <c r="B34" s="199" t="s">
        <v>9</v>
      </c>
      <c r="C34" s="64"/>
      <c r="D34" s="125"/>
      <c r="E34" s="126"/>
      <c r="F34" s="126"/>
      <c r="G34" s="91"/>
      <c r="H34" s="15"/>
      <c r="I34" s="131"/>
      <c r="J34" s="132"/>
      <c r="K34" s="132"/>
      <c r="L34" s="132"/>
      <c r="M34" s="126"/>
      <c r="N34" s="15"/>
      <c r="O34" s="131"/>
      <c r="P34" s="132"/>
      <c r="Q34" s="126"/>
      <c r="R34" s="96"/>
      <c r="S34" s="131"/>
      <c r="T34" s="132"/>
      <c r="U34" s="126"/>
      <c r="V34" s="141"/>
      <c r="W34" s="131"/>
      <c r="X34" s="132"/>
      <c r="Y34" s="142"/>
    </row>
    <row r="35" spans="1:25" ht="12.75" customHeight="1">
      <c r="A35" s="218"/>
      <c r="B35" s="200"/>
      <c r="C35" s="65">
        <v>2007</v>
      </c>
      <c r="D35" s="120"/>
      <c r="E35" s="122"/>
      <c r="F35" s="122"/>
      <c r="G35" s="86">
        <f t="shared" si="1"/>
        <v>0</v>
      </c>
      <c r="H35" s="16">
        <f t="shared" si="2"/>
        <v>0</v>
      </c>
      <c r="I35" s="124"/>
      <c r="J35" s="121"/>
      <c r="K35" s="121"/>
      <c r="L35" s="121"/>
      <c r="M35" s="122"/>
      <c r="N35" s="16">
        <f t="shared" si="3"/>
        <v>0</v>
      </c>
      <c r="O35" s="124"/>
      <c r="P35" s="121"/>
      <c r="Q35" s="122"/>
      <c r="R35" s="87">
        <f t="shared" si="4"/>
        <v>0</v>
      </c>
      <c r="S35" s="124"/>
      <c r="T35" s="121"/>
      <c r="U35" s="122"/>
      <c r="V35" s="137"/>
      <c r="W35" s="124"/>
      <c r="X35" s="121"/>
      <c r="Y35" s="143"/>
    </row>
    <row r="36" spans="1:25" ht="12.75" customHeight="1" thickBot="1">
      <c r="A36" s="219"/>
      <c r="B36" s="201"/>
      <c r="C36" s="66">
        <v>2008</v>
      </c>
      <c r="D36" s="97">
        <v>1</v>
      </c>
      <c r="E36" s="32">
        <v>49</v>
      </c>
      <c r="F36" s="32">
        <v>4</v>
      </c>
      <c r="G36" s="92">
        <f t="shared" si="1"/>
        <v>50</v>
      </c>
      <c r="H36" s="85">
        <f t="shared" si="2"/>
        <v>17</v>
      </c>
      <c r="I36" s="34">
        <v>12</v>
      </c>
      <c r="J36" s="33">
        <v>2</v>
      </c>
      <c r="K36" s="33">
        <v>3</v>
      </c>
      <c r="L36" s="33">
        <v>25</v>
      </c>
      <c r="M36" s="32"/>
      <c r="N36" s="85">
        <f t="shared" si="3"/>
        <v>42</v>
      </c>
      <c r="O36" s="34">
        <v>11</v>
      </c>
      <c r="P36" s="33">
        <v>24</v>
      </c>
      <c r="Q36" s="32">
        <v>7</v>
      </c>
      <c r="R36" s="88">
        <f t="shared" si="4"/>
        <v>8</v>
      </c>
      <c r="S36" s="34">
        <v>14</v>
      </c>
      <c r="T36" s="33">
        <v>3</v>
      </c>
      <c r="U36" s="32"/>
      <c r="V36" s="69">
        <v>20</v>
      </c>
      <c r="W36" s="34">
        <v>14</v>
      </c>
      <c r="X36" s="33">
        <v>4</v>
      </c>
      <c r="Y36" s="37">
        <v>0</v>
      </c>
    </row>
    <row r="37" spans="1:25" ht="12.75" customHeight="1">
      <c r="A37" s="220" t="s">
        <v>72</v>
      </c>
      <c r="B37" s="199" t="s">
        <v>10</v>
      </c>
      <c r="C37" s="64"/>
      <c r="D37" s="123"/>
      <c r="E37" s="119"/>
      <c r="F37" s="119"/>
      <c r="G37" s="89"/>
      <c r="H37" s="62"/>
      <c r="I37" s="123"/>
      <c r="J37" s="118"/>
      <c r="K37" s="118"/>
      <c r="L37" s="118"/>
      <c r="M37" s="119"/>
      <c r="N37" s="62"/>
      <c r="O37" s="123"/>
      <c r="P37" s="118"/>
      <c r="Q37" s="119"/>
      <c r="R37" s="90"/>
      <c r="S37" s="123"/>
      <c r="T37" s="118"/>
      <c r="U37" s="119"/>
      <c r="V37" s="133"/>
      <c r="W37" s="123"/>
      <c r="X37" s="118"/>
      <c r="Y37" s="144"/>
    </row>
    <row r="38" spans="1:25" ht="12.75" customHeight="1">
      <c r="A38" s="221"/>
      <c r="B38" s="200"/>
      <c r="C38" s="65">
        <v>2007</v>
      </c>
      <c r="D38" s="124"/>
      <c r="E38" s="130"/>
      <c r="F38" s="130"/>
      <c r="G38" s="86">
        <f t="shared" si="1"/>
        <v>0</v>
      </c>
      <c r="H38" s="16">
        <f t="shared" si="2"/>
        <v>0</v>
      </c>
      <c r="I38" s="124"/>
      <c r="J38" s="121"/>
      <c r="K38" s="121"/>
      <c r="L38" s="121"/>
      <c r="M38" s="122"/>
      <c r="N38" s="16">
        <f t="shared" si="3"/>
        <v>0</v>
      </c>
      <c r="O38" s="124"/>
      <c r="P38" s="121"/>
      <c r="Q38" s="122"/>
      <c r="R38" s="87">
        <f t="shared" si="4"/>
        <v>0</v>
      </c>
      <c r="S38" s="124"/>
      <c r="T38" s="121"/>
      <c r="U38" s="122"/>
      <c r="V38" s="137"/>
      <c r="W38" s="124"/>
      <c r="X38" s="121"/>
      <c r="Y38" s="143"/>
    </row>
    <row r="39" spans="1:25" ht="12.75" customHeight="1" thickBot="1">
      <c r="A39" s="222"/>
      <c r="B39" s="200"/>
      <c r="C39" s="66">
        <v>2008</v>
      </c>
      <c r="D39" s="42">
        <v>0</v>
      </c>
      <c r="E39" s="40">
        <v>1</v>
      </c>
      <c r="F39" s="40">
        <v>0</v>
      </c>
      <c r="G39" s="93">
        <f t="shared" si="1"/>
        <v>1</v>
      </c>
      <c r="H39" s="94">
        <f t="shared" si="2"/>
        <v>0</v>
      </c>
      <c r="I39" s="42">
        <v>0</v>
      </c>
      <c r="J39" s="41">
        <v>0</v>
      </c>
      <c r="K39" s="41">
        <v>0</v>
      </c>
      <c r="L39" s="41">
        <v>1</v>
      </c>
      <c r="M39" s="40"/>
      <c r="N39" s="94">
        <f t="shared" si="3"/>
        <v>1</v>
      </c>
      <c r="O39" s="42">
        <v>0</v>
      </c>
      <c r="P39" s="41">
        <v>0</v>
      </c>
      <c r="Q39" s="40">
        <v>0</v>
      </c>
      <c r="R39" s="95">
        <f t="shared" si="4"/>
        <v>0</v>
      </c>
      <c r="S39" s="42">
        <v>0</v>
      </c>
      <c r="T39" s="41">
        <v>0</v>
      </c>
      <c r="U39" s="40"/>
      <c r="V39" s="70">
        <v>0</v>
      </c>
      <c r="W39" s="42">
        <v>0</v>
      </c>
      <c r="X39" s="41">
        <v>0</v>
      </c>
      <c r="Y39" s="43">
        <v>0</v>
      </c>
    </row>
    <row r="40" spans="1:25" ht="12.75" customHeight="1">
      <c r="A40" s="238" t="s">
        <v>73</v>
      </c>
      <c r="B40" s="199" t="s">
        <v>11</v>
      </c>
      <c r="C40" s="64"/>
      <c r="D40" s="125"/>
      <c r="E40" s="126"/>
      <c r="F40" s="126"/>
      <c r="G40" s="91"/>
      <c r="H40" s="15"/>
      <c r="I40" s="131"/>
      <c r="J40" s="132"/>
      <c r="K40" s="132"/>
      <c r="L40" s="132"/>
      <c r="M40" s="126"/>
      <c r="N40" s="15"/>
      <c r="O40" s="131"/>
      <c r="P40" s="132"/>
      <c r="Q40" s="126"/>
      <c r="R40" s="96"/>
      <c r="S40" s="131"/>
      <c r="T40" s="132"/>
      <c r="U40" s="126"/>
      <c r="V40" s="141"/>
      <c r="W40" s="131"/>
      <c r="X40" s="132"/>
      <c r="Y40" s="142"/>
    </row>
    <row r="41" spans="1:25" ht="12.75" customHeight="1">
      <c r="A41" s="244"/>
      <c r="B41" s="200"/>
      <c r="C41" s="65">
        <v>2007</v>
      </c>
      <c r="D41" s="120"/>
      <c r="E41" s="122"/>
      <c r="F41" s="122"/>
      <c r="G41" s="86">
        <f t="shared" si="1"/>
        <v>0</v>
      </c>
      <c r="H41" s="16">
        <f t="shared" si="2"/>
        <v>0</v>
      </c>
      <c r="I41" s="124"/>
      <c r="J41" s="121"/>
      <c r="K41" s="121"/>
      <c r="L41" s="121"/>
      <c r="M41" s="122"/>
      <c r="N41" s="16">
        <f t="shared" si="3"/>
        <v>0</v>
      </c>
      <c r="O41" s="124"/>
      <c r="P41" s="121"/>
      <c r="Q41" s="122"/>
      <c r="R41" s="87">
        <f t="shared" si="4"/>
        <v>0</v>
      </c>
      <c r="S41" s="124"/>
      <c r="T41" s="121"/>
      <c r="U41" s="122"/>
      <c r="V41" s="137"/>
      <c r="W41" s="124"/>
      <c r="X41" s="121"/>
      <c r="Y41" s="143"/>
    </row>
    <row r="42" spans="1:25" ht="12.75" customHeight="1" thickBot="1">
      <c r="A42" s="245"/>
      <c r="B42" s="201"/>
      <c r="C42" s="66">
        <v>2008</v>
      </c>
      <c r="D42" s="97">
        <v>1</v>
      </c>
      <c r="E42" s="32">
        <v>7</v>
      </c>
      <c r="F42" s="32">
        <v>0</v>
      </c>
      <c r="G42" s="92">
        <f t="shared" si="1"/>
        <v>8</v>
      </c>
      <c r="H42" s="85">
        <f t="shared" si="2"/>
        <v>3</v>
      </c>
      <c r="I42" s="34">
        <v>1</v>
      </c>
      <c r="J42" s="33">
        <v>1</v>
      </c>
      <c r="K42" s="33">
        <v>1</v>
      </c>
      <c r="L42" s="33">
        <v>5</v>
      </c>
      <c r="M42" s="32"/>
      <c r="N42" s="85">
        <f t="shared" si="3"/>
        <v>8</v>
      </c>
      <c r="O42" s="34">
        <v>3</v>
      </c>
      <c r="P42" s="33">
        <v>4</v>
      </c>
      <c r="Q42" s="32">
        <v>1</v>
      </c>
      <c r="R42" s="88">
        <f t="shared" si="4"/>
        <v>0</v>
      </c>
      <c r="S42" s="34">
        <v>2</v>
      </c>
      <c r="T42" s="33">
        <v>1</v>
      </c>
      <c r="U42" s="32"/>
      <c r="V42" s="69">
        <v>4</v>
      </c>
      <c r="W42" s="34">
        <v>4</v>
      </c>
      <c r="X42" s="33">
        <v>1</v>
      </c>
      <c r="Y42" s="37">
        <v>0</v>
      </c>
    </row>
    <row r="43" spans="1:25" ht="12.75" customHeight="1">
      <c r="A43" s="238" t="s">
        <v>74</v>
      </c>
      <c r="B43" s="199" t="s">
        <v>28</v>
      </c>
      <c r="C43" s="64"/>
      <c r="D43" s="131"/>
      <c r="E43" s="126"/>
      <c r="F43" s="126"/>
      <c r="G43" s="91"/>
      <c r="H43" s="15"/>
      <c r="I43" s="131"/>
      <c r="J43" s="132"/>
      <c r="K43" s="132"/>
      <c r="L43" s="132"/>
      <c r="M43" s="126"/>
      <c r="N43" s="15"/>
      <c r="O43" s="131"/>
      <c r="P43" s="132"/>
      <c r="Q43" s="126"/>
      <c r="R43" s="96"/>
      <c r="S43" s="131"/>
      <c r="T43" s="132"/>
      <c r="U43" s="126"/>
      <c r="V43" s="141"/>
      <c r="W43" s="131"/>
      <c r="X43" s="132"/>
      <c r="Y43" s="142"/>
    </row>
    <row r="44" spans="1:25" ht="12.75" customHeight="1">
      <c r="A44" s="239"/>
      <c r="B44" s="200"/>
      <c r="C44" s="65">
        <v>2007</v>
      </c>
      <c r="D44" s="124"/>
      <c r="E44" s="122"/>
      <c r="F44" s="122"/>
      <c r="G44" s="86">
        <f t="shared" si="1"/>
        <v>0</v>
      </c>
      <c r="H44" s="16">
        <f t="shared" si="2"/>
        <v>0</v>
      </c>
      <c r="I44" s="124"/>
      <c r="J44" s="121"/>
      <c r="K44" s="121"/>
      <c r="L44" s="121"/>
      <c r="M44" s="122"/>
      <c r="N44" s="16">
        <f t="shared" si="3"/>
        <v>0</v>
      </c>
      <c r="O44" s="124"/>
      <c r="P44" s="121"/>
      <c r="Q44" s="122"/>
      <c r="R44" s="87">
        <f t="shared" si="4"/>
        <v>0</v>
      </c>
      <c r="S44" s="124"/>
      <c r="T44" s="121"/>
      <c r="U44" s="122"/>
      <c r="V44" s="137"/>
      <c r="W44" s="124"/>
      <c r="X44" s="121"/>
      <c r="Y44" s="143"/>
    </row>
    <row r="45" spans="1:25" ht="12.75" customHeight="1" thickBot="1">
      <c r="A45" s="240"/>
      <c r="B45" s="201"/>
      <c r="C45" s="66">
        <v>2008</v>
      </c>
      <c r="D45" s="34">
        <v>0</v>
      </c>
      <c r="E45" s="32">
        <v>0</v>
      </c>
      <c r="F45" s="32">
        <v>0</v>
      </c>
      <c r="G45" s="92">
        <f t="shared" si="1"/>
        <v>0</v>
      </c>
      <c r="H45" s="85">
        <f t="shared" si="2"/>
        <v>0</v>
      </c>
      <c r="I45" s="34">
        <v>0</v>
      </c>
      <c r="J45" s="33">
        <v>0</v>
      </c>
      <c r="K45" s="33">
        <v>0</v>
      </c>
      <c r="L45" s="33">
        <v>0</v>
      </c>
      <c r="M45" s="32"/>
      <c r="N45" s="85">
        <f t="shared" si="3"/>
        <v>0</v>
      </c>
      <c r="O45" s="34">
        <v>0</v>
      </c>
      <c r="P45" s="33">
        <v>0</v>
      </c>
      <c r="Q45" s="32">
        <v>1</v>
      </c>
      <c r="R45" s="88">
        <f t="shared" si="4"/>
        <v>0</v>
      </c>
      <c r="S45" s="34">
        <v>0</v>
      </c>
      <c r="T45" s="33">
        <v>0</v>
      </c>
      <c r="U45" s="32"/>
      <c r="V45" s="69">
        <v>0</v>
      </c>
      <c r="W45" s="34">
        <v>0</v>
      </c>
      <c r="X45" s="33">
        <v>0</v>
      </c>
      <c r="Y45" s="37">
        <v>0</v>
      </c>
    </row>
    <row r="46" spans="1:25" ht="12.75" customHeight="1">
      <c r="A46" s="231" t="s">
        <v>75</v>
      </c>
      <c r="B46" s="199" t="s">
        <v>15</v>
      </c>
      <c r="C46" s="64"/>
      <c r="D46" s="125"/>
      <c r="E46" s="126"/>
      <c r="F46" s="126"/>
      <c r="G46" s="91"/>
      <c r="H46" s="15"/>
      <c r="I46" s="131"/>
      <c r="J46" s="132"/>
      <c r="K46" s="132"/>
      <c r="L46" s="132"/>
      <c r="M46" s="126"/>
      <c r="N46" s="15"/>
      <c r="O46" s="131"/>
      <c r="P46" s="132"/>
      <c r="Q46" s="126"/>
      <c r="R46" s="96"/>
      <c r="S46" s="131"/>
      <c r="T46" s="132"/>
      <c r="U46" s="126"/>
      <c r="V46" s="141"/>
      <c r="W46" s="131"/>
      <c r="X46" s="132"/>
      <c r="Y46" s="142"/>
    </row>
    <row r="47" spans="1:25" ht="12.75" customHeight="1">
      <c r="A47" s="232"/>
      <c r="B47" s="200"/>
      <c r="C47" s="65">
        <v>2007</v>
      </c>
      <c r="D47" s="120"/>
      <c r="E47" s="122"/>
      <c r="F47" s="122"/>
      <c r="G47" s="86">
        <f t="shared" si="1"/>
        <v>0</v>
      </c>
      <c r="H47" s="16">
        <f t="shared" si="2"/>
        <v>0</v>
      </c>
      <c r="I47" s="124"/>
      <c r="J47" s="121"/>
      <c r="K47" s="121"/>
      <c r="L47" s="121"/>
      <c r="M47" s="122"/>
      <c r="N47" s="16">
        <f t="shared" si="3"/>
        <v>0</v>
      </c>
      <c r="O47" s="124"/>
      <c r="P47" s="121"/>
      <c r="Q47" s="122"/>
      <c r="R47" s="87">
        <f t="shared" si="4"/>
        <v>0</v>
      </c>
      <c r="S47" s="124"/>
      <c r="T47" s="121"/>
      <c r="U47" s="122"/>
      <c r="V47" s="137"/>
      <c r="W47" s="124"/>
      <c r="X47" s="121"/>
      <c r="Y47" s="143"/>
    </row>
    <row r="48" spans="1:25" ht="12.75" customHeight="1" thickBot="1">
      <c r="A48" s="233"/>
      <c r="B48" s="201"/>
      <c r="C48" s="66">
        <v>2008</v>
      </c>
      <c r="D48" s="97">
        <v>0</v>
      </c>
      <c r="E48" s="32">
        <v>0</v>
      </c>
      <c r="F48" s="32">
        <v>0</v>
      </c>
      <c r="G48" s="92">
        <f t="shared" si="1"/>
        <v>0</v>
      </c>
      <c r="H48" s="85">
        <f t="shared" si="2"/>
        <v>0</v>
      </c>
      <c r="I48" s="34">
        <v>0</v>
      </c>
      <c r="J48" s="33">
        <v>0</v>
      </c>
      <c r="K48" s="33">
        <v>0</v>
      </c>
      <c r="L48" s="33">
        <v>0</v>
      </c>
      <c r="M48" s="32"/>
      <c r="N48" s="85">
        <f t="shared" si="3"/>
        <v>0</v>
      </c>
      <c r="O48" s="34">
        <v>0</v>
      </c>
      <c r="P48" s="33">
        <v>0</v>
      </c>
      <c r="Q48" s="32">
        <v>0</v>
      </c>
      <c r="R48" s="88">
        <f t="shared" si="4"/>
        <v>0</v>
      </c>
      <c r="S48" s="34">
        <v>0</v>
      </c>
      <c r="T48" s="33">
        <v>0</v>
      </c>
      <c r="U48" s="32"/>
      <c r="V48" s="69">
        <v>0</v>
      </c>
      <c r="W48" s="34">
        <v>0</v>
      </c>
      <c r="X48" s="33">
        <v>0</v>
      </c>
      <c r="Y48" s="37">
        <v>0</v>
      </c>
    </row>
    <row r="49" spans="1:25" ht="12.75" customHeight="1">
      <c r="A49" s="234" t="s">
        <v>76</v>
      </c>
      <c r="B49" s="199" t="s">
        <v>16</v>
      </c>
      <c r="C49" s="64"/>
      <c r="D49" s="123"/>
      <c r="E49" s="119"/>
      <c r="F49" s="119"/>
      <c r="G49" s="89"/>
      <c r="H49" s="62"/>
      <c r="I49" s="123"/>
      <c r="J49" s="118"/>
      <c r="K49" s="118"/>
      <c r="L49" s="118"/>
      <c r="M49" s="119"/>
      <c r="N49" s="62"/>
      <c r="O49" s="123"/>
      <c r="P49" s="118"/>
      <c r="Q49" s="119"/>
      <c r="R49" s="90"/>
      <c r="S49" s="123"/>
      <c r="T49" s="118"/>
      <c r="U49" s="119"/>
      <c r="V49" s="133"/>
      <c r="W49" s="134"/>
      <c r="X49" s="135"/>
      <c r="Y49" s="136"/>
    </row>
    <row r="50" spans="1:25" ht="12.75" customHeight="1">
      <c r="A50" s="232"/>
      <c r="B50" s="200"/>
      <c r="C50" s="65">
        <v>2007</v>
      </c>
      <c r="D50" s="124"/>
      <c r="E50" s="122"/>
      <c r="F50" s="122"/>
      <c r="G50" s="86">
        <f t="shared" si="1"/>
        <v>0</v>
      </c>
      <c r="H50" s="16">
        <f t="shared" si="2"/>
        <v>0</v>
      </c>
      <c r="I50" s="124"/>
      <c r="J50" s="121"/>
      <c r="K50" s="121"/>
      <c r="L50" s="121"/>
      <c r="M50" s="122"/>
      <c r="N50" s="16">
        <f t="shared" si="3"/>
        <v>0</v>
      </c>
      <c r="O50" s="124"/>
      <c r="P50" s="121"/>
      <c r="Q50" s="122"/>
      <c r="R50" s="87">
        <f t="shared" si="4"/>
        <v>0</v>
      </c>
      <c r="S50" s="124"/>
      <c r="T50" s="121"/>
      <c r="U50" s="122"/>
      <c r="V50" s="137"/>
      <c r="W50" s="138"/>
      <c r="X50" s="139"/>
      <c r="Y50" s="140"/>
    </row>
    <row r="51" spans="1:25" ht="12.75" customHeight="1" thickBot="1">
      <c r="A51" s="233"/>
      <c r="B51" s="201"/>
      <c r="C51" s="66">
        <v>2008</v>
      </c>
      <c r="D51" s="42">
        <v>14</v>
      </c>
      <c r="E51" s="40">
        <v>90</v>
      </c>
      <c r="F51" s="40">
        <v>6</v>
      </c>
      <c r="G51" s="93">
        <f t="shared" si="1"/>
        <v>104</v>
      </c>
      <c r="H51" s="94">
        <f t="shared" si="2"/>
        <v>48</v>
      </c>
      <c r="I51" s="42">
        <v>21</v>
      </c>
      <c r="J51" s="41">
        <v>2</v>
      </c>
      <c r="K51" s="41">
        <v>25</v>
      </c>
      <c r="L51" s="41">
        <v>46</v>
      </c>
      <c r="M51" s="40"/>
      <c r="N51" s="94">
        <f t="shared" si="3"/>
        <v>94</v>
      </c>
      <c r="O51" s="42">
        <v>26</v>
      </c>
      <c r="P51" s="41">
        <v>53</v>
      </c>
      <c r="Q51" s="40">
        <v>15</v>
      </c>
      <c r="R51" s="95">
        <f t="shared" si="4"/>
        <v>10</v>
      </c>
      <c r="S51" s="42">
        <v>42</v>
      </c>
      <c r="T51" s="41">
        <v>6</v>
      </c>
      <c r="U51" s="40"/>
      <c r="V51" s="70">
        <v>46</v>
      </c>
      <c r="W51" s="68">
        <v>26</v>
      </c>
      <c r="X51" s="44">
        <v>10</v>
      </c>
      <c r="Y51" s="45">
        <v>1</v>
      </c>
    </row>
    <row r="52" spans="1:25" ht="12.75" customHeight="1">
      <c r="A52" s="234" t="s">
        <v>77</v>
      </c>
      <c r="B52" s="199" t="s">
        <v>17</v>
      </c>
      <c r="C52" s="64"/>
      <c r="D52" s="125"/>
      <c r="E52" s="126"/>
      <c r="F52" s="126"/>
      <c r="G52" s="91"/>
      <c r="H52" s="15"/>
      <c r="I52" s="131"/>
      <c r="J52" s="132"/>
      <c r="K52" s="132"/>
      <c r="L52" s="132"/>
      <c r="M52" s="126"/>
      <c r="N52" s="15"/>
      <c r="O52" s="131"/>
      <c r="P52" s="132"/>
      <c r="Q52" s="126"/>
      <c r="R52" s="96"/>
      <c r="S52" s="131"/>
      <c r="T52" s="132"/>
      <c r="U52" s="126"/>
      <c r="V52" s="141"/>
      <c r="W52" s="145"/>
      <c r="X52" s="146"/>
      <c r="Y52" s="147"/>
    </row>
    <row r="53" spans="1:25" ht="12.75" customHeight="1">
      <c r="A53" s="232"/>
      <c r="B53" s="200"/>
      <c r="C53" s="65">
        <v>2007</v>
      </c>
      <c r="D53" s="120"/>
      <c r="E53" s="122"/>
      <c r="F53" s="122"/>
      <c r="G53" s="86">
        <f t="shared" si="1"/>
        <v>0</v>
      </c>
      <c r="H53" s="16">
        <f t="shared" si="2"/>
        <v>0</v>
      </c>
      <c r="I53" s="124"/>
      <c r="J53" s="121"/>
      <c r="K53" s="121"/>
      <c r="L53" s="121"/>
      <c r="M53" s="122"/>
      <c r="N53" s="16">
        <f t="shared" si="3"/>
        <v>0</v>
      </c>
      <c r="O53" s="124"/>
      <c r="P53" s="121"/>
      <c r="Q53" s="122"/>
      <c r="R53" s="87">
        <f t="shared" si="4"/>
        <v>0</v>
      </c>
      <c r="S53" s="124"/>
      <c r="T53" s="121"/>
      <c r="U53" s="122"/>
      <c r="V53" s="137"/>
      <c r="W53" s="138"/>
      <c r="X53" s="139"/>
      <c r="Y53" s="140"/>
    </row>
    <row r="54" spans="1:25" ht="12.75" customHeight="1" thickBot="1">
      <c r="A54" s="233"/>
      <c r="B54" s="201"/>
      <c r="C54" s="66">
        <v>2008</v>
      </c>
      <c r="D54" s="97">
        <v>1</v>
      </c>
      <c r="E54" s="32">
        <v>32</v>
      </c>
      <c r="F54" s="32">
        <v>0</v>
      </c>
      <c r="G54" s="92">
        <f t="shared" si="1"/>
        <v>33</v>
      </c>
      <c r="H54" s="85">
        <f t="shared" si="2"/>
        <v>30</v>
      </c>
      <c r="I54" s="34">
        <v>23</v>
      </c>
      <c r="J54" s="33">
        <v>0</v>
      </c>
      <c r="K54" s="33">
        <v>7</v>
      </c>
      <c r="L54" s="33">
        <v>2</v>
      </c>
      <c r="M54" s="32"/>
      <c r="N54" s="85">
        <f t="shared" si="3"/>
        <v>32</v>
      </c>
      <c r="O54" s="34">
        <v>30</v>
      </c>
      <c r="P54" s="33">
        <v>2</v>
      </c>
      <c r="Q54" s="32">
        <v>0</v>
      </c>
      <c r="R54" s="88">
        <f t="shared" si="4"/>
        <v>1</v>
      </c>
      <c r="S54" s="34">
        <v>30</v>
      </c>
      <c r="T54" s="33">
        <v>0</v>
      </c>
      <c r="U54" s="32"/>
      <c r="V54" s="69">
        <v>2</v>
      </c>
      <c r="W54" s="67">
        <v>2</v>
      </c>
      <c r="X54" s="35">
        <v>0</v>
      </c>
      <c r="Y54" s="36">
        <v>0</v>
      </c>
    </row>
    <row r="55" spans="1:25" ht="12.75" customHeight="1">
      <c r="A55" s="228" t="s">
        <v>78</v>
      </c>
      <c r="B55" s="199" t="s">
        <v>12</v>
      </c>
      <c r="C55" s="64"/>
      <c r="D55" s="123"/>
      <c r="E55" s="119"/>
      <c r="F55" s="119"/>
      <c r="G55" s="89"/>
      <c r="H55" s="62"/>
      <c r="I55" s="123"/>
      <c r="J55" s="118"/>
      <c r="K55" s="118"/>
      <c r="L55" s="118"/>
      <c r="M55" s="119"/>
      <c r="N55" s="62"/>
      <c r="O55" s="123"/>
      <c r="P55" s="118"/>
      <c r="Q55" s="119"/>
      <c r="R55" s="90"/>
      <c r="S55" s="123"/>
      <c r="T55" s="118"/>
      <c r="U55" s="119"/>
      <c r="V55" s="133"/>
      <c r="W55" s="134"/>
      <c r="X55" s="135"/>
      <c r="Y55" s="136"/>
    </row>
    <row r="56" spans="1:25" ht="12.75" customHeight="1">
      <c r="A56" s="229"/>
      <c r="B56" s="200"/>
      <c r="C56" s="65">
        <v>2007</v>
      </c>
      <c r="D56" s="124"/>
      <c r="E56" s="122"/>
      <c r="F56" s="122"/>
      <c r="G56" s="86">
        <f t="shared" si="1"/>
        <v>0</v>
      </c>
      <c r="H56" s="16">
        <f t="shared" si="2"/>
        <v>0</v>
      </c>
      <c r="I56" s="124"/>
      <c r="J56" s="121"/>
      <c r="K56" s="121"/>
      <c r="L56" s="121"/>
      <c r="M56" s="122"/>
      <c r="N56" s="16">
        <f t="shared" si="3"/>
        <v>0</v>
      </c>
      <c r="O56" s="124"/>
      <c r="P56" s="121"/>
      <c r="Q56" s="122"/>
      <c r="R56" s="87">
        <f t="shared" si="4"/>
        <v>0</v>
      </c>
      <c r="S56" s="124"/>
      <c r="T56" s="121"/>
      <c r="U56" s="122"/>
      <c r="V56" s="137"/>
      <c r="W56" s="138"/>
      <c r="X56" s="139"/>
      <c r="Y56" s="140"/>
    </row>
    <row r="57" spans="1:25" ht="12.75" customHeight="1" thickBot="1">
      <c r="A57" s="230"/>
      <c r="B57" s="201"/>
      <c r="C57" s="66">
        <v>2008</v>
      </c>
      <c r="D57" s="42">
        <v>13</v>
      </c>
      <c r="E57" s="40">
        <v>386</v>
      </c>
      <c r="F57" s="40">
        <v>0</v>
      </c>
      <c r="G57" s="93">
        <f t="shared" si="1"/>
        <v>399</v>
      </c>
      <c r="H57" s="94">
        <f t="shared" si="2"/>
        <v>351</v>
      </c>
      <c r="I57" s="42">
        <v>90</v>
      </c>
      <c r="J57" s="41">
        <v>9</v>
      </c>
      <c r="K57" s="41">
        <v>252</v>
      </c>
      <c r="L57" s="41">
        <v>12</v>
      </c>
      <c r="M57" s="40"/>
      <c r="N57" s="94">
        <f t="shared" si="3"/>
        <v>363</v>
      </c>
      <c r="O57" s="42">
        <v>57</v>
      </c>
      <c r="P57" s="41">
        <v>257</v>
      </c>
      <c r="Q57" s="40">
        <v>49</v>
      </c>
      <c r="R57" s="95">
        <f t="shared" si="4"/>
        <v>36</v>
      </c>
      <c r="S57" s="42">
        <v>314</v>
      </c>
      <c r="T57" s="41">
        <v>37</v>
      </c>
      <c r="U57" s="40"/>
      <c r="V57" s="70">
        <v>1</v>
      </c>
      <c r="W57" s="68">
        <v>2</v>
      </c>
      <c r="X57" s="44">
        <v>0</v>
      </c>
      <c r="Y57" s="45">
        <v>0</v>
      </c>
    </row>
    <row r="58" spans="1:25" ht="12.75" customHeight="1">
      <c r="A58" s="234" t="s">
        <v>79</v>
      </c>
      <c r="B58" s="199" t="s">
        <v>29</v>
      </c>
      <c r="C58" s="64"/>
      <c r="D58" s="125"/>
      <c r="E58" s="126"/>
      <c r="F58" s="126"/>
      <c r="G58" s="91"/>
      <c r="H58" s="15"/>
      <c r="I58" s="131"/>
      <c r="J58" s="132"/>
      <c r="K58" s="132"/>
      <c r="L58" s="132"/>
      <c r="M58" s="126"/>
      <c r="N58" s="15"/>
      <c r="O58" s="131"/>
      <c r="P58" s="132"/>
      <c r="Q58" s="126"/>
      <c r="R58" s="96"/>
      <c r="S58" s="131"/>
      <c r="T58" s="132"/>
      <c r="U58" s="126"/>
      <c r="V58" s="141"/>
      <c r="W58" s="145"/>
      <c r="X58" s="146"/>
      <c r="Y58" s="147"/>
    </row>
    <row r="59" spans="1:25" ht="12.75" customHeight="1">
      <c r="A59" s="232"/>
      <c r="B59" s="200"/>
      <c r="C59" s="65">
        <v>2007</v>
      </c>
      <c r="D59" s="120"/>
      <c r="E59" s="122"/>
      <c r="F59" s="122"/>
      <c r="G59" s="86">
        <f t="shared" si="1"/>
        <v>0</v>
      </c>
      <c r="H59" s="16">
        <f t="shared" si="2"/>
        <v>0</v>
      </c>
      <c r="I59" s="124"/>
      <c r="J59" s="121"/>
      <c r="K59" s="121"/>
      <c r="L59" s="121"/>
      <c r="M59" s="122"/>
      <c r="N59" s="16">
        <f t="shared" si="3"/>
        <v>0</v>
      </c>
      <c r="O59" s="124"/>
      <c r="P59" s="121"/>
      <c r="Q59" s="122"/>
      <c r="R59" s="87">
        <f t="shared" si="4"/>
        <v>0</v>
      </c>
      <c r="S59" s="124"/>
      <c r="T59" s="121"/>
      <c r="U59" s="122"/>
      <c r="V59" s="137"/>
      <c r="W59" s="138"/>
      <c r="X59" s="139"/>
      <c r="Y59" s="140"/>
    </row>
    <row r="60" spans="1:25" ht="12.75" customHeight="1" thickBot="1">
      <c r="A60" s="233"/>
      <c r="B60" s="201"/>
      <c r="C60" s="66">
        <v>2008</v>
      </c>
      <c r="D60" s="98">
        <v>12</v>
      </c>
      <c r="E60" s="40">
        <v>383</v>
      </c>
      <c r="F60" s="40">
        <v>0</v>
      </c>
      <c r="G60" s="93">
        <f t="shared" si="1"/>
        <v>395</v>
      </c>
      <c r="H60" s="94">
        <f t="shared" si="2"/>
        <v>348</v>
      </c>
      <c r="I60" s="42">
        <v>89</v>
      </c>
      <c r="J60" s="41">
        <v>9</v>
      </c>
      <c r="K60" s="41">
        <v>250</v>
      </c>
      <c r="L60" s="41">
        <v>11</v>
      </c>
      <c r="M60" s="40"/>
      <c r="N60" s="94">
        <f t="shared" si="3"/>
        <v>359</v>
      </c>
      <c r="O60" s="42">
        <v>55</v>
      </c>
      <c r="P60" s="41">
        <v>256</v>
      </c>
      <c r="Q60" s="40">
        <v>48</v>
      </c>
      <c r="R60" s="95">
        <f t="shared" si="4"/>
        <v>36</v>
      </c>
      <c r="S60" s="42">
        <v>312</v>
      </c>
      <c r="T60" s="41">
        <v>36</v>
      </c>
      <c r="U60" s="40"/>
      <c r="V60" s="70">
        <v>0</v>
      </c>
      <c r="W60" s="68">
        <v>1</v>
      </c>
      <c r="X60" s="44">
        <v>0</v>
      </c>
      <c r="Y60" s="45">
        <v>0</v>
      </c>
    </row>
    <row r="61" spans="1:25" ht="12.75" customHeight="1">
      <c r="A61" s="228" t="s">
        <v>80</v>
      </c>
      <c r="B61" s="199" t="s">
        <v>81</v>
      </c>
      <c r="C61" s="73"/>
      <c r="D61" s="99"/>
      <c r="E61" s="75"/>
      <c r="F61" s="101"/>
      <c r="G61" s="24"/>
      <c r="H61" s="24"/>
      <c r="I61" s="23"/>
      <c r="J61" s="75"/>
      <c r="K61" s="75"/>
      <c r="L61" s="75"/>
      <c r="M61" s="101"/>
      <c r="N61" s="24"/>
      <c r="O61" s="23"/>
      <c r="P61" s="75"/>
      <c r="Q61" s="101"/>
      <c r="R61" s="24"/>
      <c r="S61" s="23"/>
      <c r="T61" s="75"/>
      <c r="U61" s="75"/>
      <c r="V61" s="75"/>
      <c r="W61" s="75"/>
      <c r="X61" s="75"/>
      <c r="Y61" s="100"/>
    </row>
    <row r="62" spans="1:25" ht="12.75" customHeight="1">
      <c r="A62" s="229"/>
      <c r="B62" s="200"/>
      <c r="C62" s="72">
        <v>2007</v>
      </c>
      <c r="D62" s="76">
        <f aca="true" t="shared" si="5" ref="D62:Y62">D11+D56</f>
        <v>0</v>
      </c>
      <c r="E62" s="47">
        <f t="shared" si="5"/>
        <v>0</v>
      </c>
      <c r="F62" s="46">
        <f t="shared" si="5"/>
        <v>0</v>
      </c>
      <c r="G62" s="26">
        <f t="shared" si="5"/>
        <v>0</v>
      </c>
      <c r="H62" s="26">
        <f t="shared" si="5"/>
        <v>0</v>
      </c>
      <c r="I62" s="25">
        <f t="shared" si="5"/>
        <v>0</v>
      </c>
      <c r="J62" s="47">
        <f t="shared" si="5"/>
        <v>0</v>
      </c>
      <c r="K62" s="47">
        <f t="shared" si="5"/>
        <v>0</v>
      </c>
      <c r="L62" s="47">
        <f t="shared" si="5"/>
        <v>0</v>
      </c>
      <c r="M62" s="46">
        <f t="shared" si="5"/>
        <v>0</v>
      </c>
      <c r="N62" s="26">
        <f t="shared" si="5"/>
        <v>0</v>
      </c>
      <c r="O62" s="25">
        <f t="shared" si="5"/>
        <v>0</v>
      </c>
      <c r="P62" s="47">
        <f t="shared" si="5"/>
        <v>0</v>
      </c>
      <c r="Q62" s="46">
        <f t="shared" si="5"/>
        <v>0</v>
      </c>
      <c r="R62" s="26">
        <f t="shared" si="5"/>
        <v>0</v>
      </c>
      <c r="S62" s="25">
        <f t="shared" si="5"/>
        <v>0</v>
      </c>
      <c r="T62" s="47">
        <f t="shared" si="5"/>
        <v>0</v>
      </c>
      <c r="U62" s="47">
        <f t="shared" si="5"/>
        <v>0</v>
      </c>
      <c r="V62" s="47">
        <f t="shared" si="5"/>
        <v>0</v>
      </c>
      <c r="W62" s="47">
        <f t="shared" si="5"/>
        <v>0</v>
      </c>
      <c r="X62" s="47">
        <f t="shared" si="5"/>
        <v>0</v>
      </c>
      <c r="Y62" s="77">
        <f t="shared" si="5"/>
        <v>0</v>
      </c>
    </row>
    <row r="63" spans="1:25" ht="12.75" customHeight="1" thickBot="1">
      <c r="A63" s="230"/>
      <c r="B63" s="201"/>
      <c r="C63" s="74">
        <v>2008</v>
      </c>
      <c r="D63" s="78">
        <f>D12+D57</f>
        <v>73</v>
      </c>
      <c r="E63" s="30">
        <f aca="true" t="shared" si="6" ref="E63:Y63">E12+E57</f>
        <v>762</v>
      </c>
      <c r="F63" s="27">
        <f t="shared" si="6"/>
        <v>11</v>
      </c>
      <c r="G63" s="28">
        <f t="shared" si="6"/>
        <v>835</v>
      </c>
      <c r="H63" s="28">
        <f t="shared" si="6"/>
        <v>583</v>
      </c>
      <c r="I63" s="29">
        <f t="shared" si="6"/>
        <v>208</v>
      </c>
      <c r="J63" s="30">
        <f t="shared" si="6"/>
        <v>16</v>
      </c>
      <c r="K63" s="30">
        <f t="shared" si="6"/>
        <v>359</v>
      </c>
      <c r="L63" s="30">
        <f t="shared" si="6"/>
        <v>141</v>
      </c>
      <c r="M63" s="27">
        <f t="shared" si="6"/>
        <v>0</v>
      </c>
      <c r="N63" s="28">
        <f t="shared" si="6"/>
        <v>724</v>
      </c>
      <c r="O63" s="29">
        <f t="shared" si="6"/>
        <v>161</v>
      </c>
      <c r="P63" s="30">
        <f t="shared" si="6"/>
        <v>426</v>
      </c>
      <c r="Q63" s="27">
        <f t="shared" si="6"/>
        <v>137</v>
      </c>
      <c r="R63" s="28">
        <f t="shared" si="6"/>
        <v>111</v>
      </c>
      <c r="S63" s="29">
        <f t="shared" si="6"/>
        <v>516</v>
      </c>
      <c r="T63" s="30">
        <f t="shared" si="6"/>
        <v>67</v>
      </c>
      <c r="U63" s="30">
        <f t="shared" si="6"/>
        <v>0</v>
      </c>
      <c r="V63" s="30">
        <f t="shared" si="6"/>
        <v>181</v>
      </c>
      <c r="W63" s="30">
        <f t="shared" si="6"/>
        <v>133</v>
      </c>
      <c r="X63" s="30">
        <f t="shared" si="6"/>
        <v>30</v>
      </c>
      <c r="Y63" s="31">
        <f t="shared" si="6"/>
        <v>3</v>
      </c>
    </row>
    <row r="64" spans="1:25" ht="12.75" customHeight="1">
      <c r="A64" s="270" t="s">
        <v>82</v>
      </c>
      <c r="B64" s="199" t="s">
        <v>83</v>
      </c>
      <c r="C64" s="64"/>
      <c r="D64" s="8"/>
      <c r="E64" s="8"/>
      <c r="F64" s="8"/>
      <c r="G64" s="133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 customHeight="1">
      <c r="A65" s="271"/>
      <c r="B65" s="200"/>
      <c r="C65" s="65">
        <v>2007</v>
      </c>
      <c r="D65" s="8"/>
      <c r="E65" s="8"/>
      <c r="F65" s="8"/>
      <c r="G65" s="13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17" ht="12.75" customHeight="1" thickBot="1">
      <c r="A66" s="272"/>
      <c r="B66" s="201"/>
      <c r="C66" s="66">
        <v>2008</v>
      </c>
      <c r="D66" s="8"/>
      <c r="E66" s="8"/>
      <c r="F66" s="8"/>
      <c r="G66" s="102">
        <v>7</v>
      </c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25" ht="12.75" customHeight="1">
      <c r="A67" s="270" t="s">
        <v>84</v>
      </c>
      <c r="B67" s="199" t="s">
        <v>85</v>
      </c>
      <c r="C67" s="64"/>
      <c r="D67" s="48"/>
      <c r="E67" s="48"/>
      <c r="F67" s="48"/>
      <c r="G67" s="103"/>
      <c r="H67" s="48"/>
      <c r="I67" s="48"/>
      <c r="J67" s="48"/>
      <c r="K67" s="48"/>
      <c r="L67" s="48"/>
      <c r="M67" s="48"/>
      <c r="N67" s="103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 customHeight="1">
      <c r="A68" s="271"/>
      <c r="B68" s="200"/>
      <c r="C68" s="65">
        <v>2007</v>
      </c>
      <c r="D68" s="8"/>
      <c r="E68" s="8"/>
      <c r="F68" s="8"/>
      <c r="G68" s="104">
        <f>IF(G65&lt;&gt;0,G62/10/G65,0)</f>
        <v>0</v>
      </c>
      <c r="H68" s="8"/>
      <c r="I68" s="8"/>
      <c r="J68" s="8"/>
      <c r="K68" s="8"/>
      <c r="L68" s="8"/>
      <c r="M68" s="8"/>
      <c r="N68" s="104">
        <f>IF(G65&lt;&gt;0,N62/10/G65,0)</f>
        <v>0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 customHeight="1" thickBot="1">
      <c r="A69" s="272"/>
      <c r="B69" s="201"/>
      <c r="C69" s="66">
        <v>2008</v>
      </c>
      <c r="D69" s="49"/>
      <c r="E69" s="49"/>
      <c r="F69" s="49"/>
      <c r="G69" s="3">
        <f>IF(G66&lt;&gt;0,G63/N1/G66,0)</f>
        <v>9.94047619047619</v>
      </c>
      <c r="H69" s="49"/>
      <c r="I69" s="49"/>
      <c r="J69" s="49"/>
      <c r="K69" s="49"/>
      <c r="L69" s="49"/>
      <c r="M69" s="49"/>
      <c r="N69" s="3">
        <f>IF(G66&lt;&gt;0,N63/N1/G66,0)</f>
        <v>8.619047619047619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 customHeight="1">
      <c r="A70" s="50"/>
      <c r="B70" s="50"/>
      <c r="C70" s="50"/>
      <c r="D70" s="8"/>
      <c r="E70" s="8"/>
      <c r="F70" s="8"/>
      <c r="G70" s="4"/>
      <c r="H70" s="8"/>
      <c r="I70" s="8"/>
      <c r="J70" s="8"/>
      <c r="K70" s="8"/>
      <c r="L70" s="8"/>
      <c r="M70" s="8"/>
      <c r="N70" s="4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 customHeight="1" thickBot="1">
      <c r="A71" s="50"/>
      <c r="B71" s="50"/>
      <c r="C71" s="50"/>
      <c r="D71" s="8"/>
      <c r="E71" s="8"/>
      <c r="F71" s="8"/>
      <c r="G71" s="4"/>
      <c r="H71" s="8"/>
      <c r="I71" s="8"/>
      <c r="J71" s="8"/>
      <c r="K71" s="8"/>
      <c r="L71" s="8"/>
      <c r="M71" s="8"/>
      <c r="N71" s="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 customHeight="1">
      <c r="A72" s="199" t="s">
        <v>86</v>
      </c>
      <c r="B72" s="51"/>
      <c r="C72" s="106"/>
      <c r="D72" s="267" t="s">
        <v>87</v>
      </c>
      <c r="E72" s="267"/>
      <c r="F72" s="267"/>
      <c r="G72" s="162" t="s">
        <v>88</v>
      </c>
      <c r="H72" s="163"/>
      <c r="I72" s="164"/>
      <c r="J72" s="162" t="s">
        <v>89</v>
      </c>
      <c r="K72" s="163"/>
      <c r="L72" s="164"/>
      <c r="N72" s="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46.5" customHeight="1" thickBot="1">
      <c r="A73" s="200"/>
      <c r="B73" s="264" t="s">
        <v>90</v>
      </c>
      <c r="C73" s="71"/>
      <c r="D73" s="105" t="s">
        <v>21</v>
      </c>
      <c r="E73" s="53" t="s">
        <v>91</v>
      </c>
      <c r="F73" s="54" t="s">
        <v>48</v>
      </c>
      <c r="G73" s="52" t="s">
        <v>21</v>
      </c>
      <c r="H73" s="53" t="s">
        <v>91</v>
      </c>
      <c r="I73" s="107" t="s">
        <v>48</v>
      </c>
      <c r="J73" s="52" t="s">
        <v>21</v>
      </c>
      <c r="K73" s="53" t="s">
        <v>91</v>
      </c>
      <c r="L73" s="107" t="s">
        <v>48</v>
      </c>
      <c r="N73" s="4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18" ht="11.25" customHeight="1" thickBot="1">
      <c r="A74" s="200"/>
      <c r="B74" s="264"/>
      <c r="C74" s="109"/>
      <c r="D74" s="110" t="s">
        <v>60</v>
      </c>
      <c r="E74" s="111" t="s">
        <v>61</v>
      </c>
      <c r="F74" s="112" t="s">
        <v>62</v>
      </c>
      <c r="G74" s="113"/>
      <c r="H74" s="111"/>
      <c r="I74" s="114"/>
      <c r="J74" s="113"/>
      <c r="K74" s="111"/>
      <c r="L74" s="114"/>
      <c r="N74" s="4"/>
      <c r="O74" s="8"/>
      <c r="P74" s="8"/>
      <c r="Q74" s="8"/>
      <c r="R74" s="8"/>
    </row>
    <row r="75" spans="1:25" ht="11.25" customHeight="1">
      <c r="A75" s="200"/>
      <c r="B75" s="265"/>
      <c r="C75" s="108"/>
      <c r="D75" s="148"/>
      <c r="E75" s="149"/>
      <c r="F75" s="150"/>
      <c r="G75" s="151"/>
      <c r="H75" s="152"/>
      <c r="I75" s="153"/>
      <c r="J75" s="151"/>
      <c r="K75" s="152"/>
      <c r="L75" s="153"/>
      <c r="N75" s="4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1.25" customHeight="1">
      <c r="A76" s="200"/>
      <c r="B76" s="265"/>
      <c r="C76" s="65">
        <v>2007</v>
      </c>
      <c r="D76" s="154"/>
      <c r="E76" s="155"/>
      <c r="F76" s="156"/>
      <c r="G76" s="157"/>
      <c r="H76" s="158"/>
      <c r="I76" s="159"/>
      <c r="J76" s="157"/>
      <c r="K76" s="158"/>
      <c r="L76" s="159"/>
      <c r="N76" s="4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8.75" customHeight="1" thickBot="1">
      <c r="A77" s="201"/>
      <c r="B77" s="266"/>
      <c r="C77" s="66">
        <v>2008</v>
      </c>
      <c r="D77" s="55">
        <v>133</v>
      </c>
      <c r="E77" s="12">
        <v>30</v>
      </c>
      <c r="F77" s="56">
        <v>3</v>
      </c>
      <c r="G77" s="55">
        <v>76</v>
      </c>
      <c r="H77" s="12">
        <v>15</v>
      </c>
      <c r="I77" s="57">
        <v>2</v>
      </c>
      <c r="J77" s="55">
        <v>57</v>
      </c>
      <c r="K77" s="12">
        <v>15</v>
      </c>
      <c r="L77" s="57">
        <v>1</v>
      </c>
      <c r="N77" s="4"/>
      <c r="O77" s="8"/>
      <c r="P77" s="8"/>
      <c r="Q77" s="8"/>
      <c r="R77" s="161" t="s">
        <v>98</v>
      </c>
      <c r="S77" s="161"/>
      <c r="T77" s="161"/>
      <c r="U77" s="161"/>
      <c r="V77" s="161"/>
      <c r="W77" s="161"/>
      <c r="X77" s="161"/>
      <c r="Y77" s="8"/>
    </row>
    <row r="78" spans="1:25" ht="12.75" customHeight="1">
      <c r="A78" s="50"/>
      <c r="B78" s="50"/>
      <c r="C78" s="50"/>
      <c r="D78" s="8"/>
      <c r="E78" s="8"/>
      <c r="F78" s="8"/>
      <c r="G78" s="4"/>
      <c r="H78" s="8"/>
      <c r="I78" s="8"/>
      <c r="J78" s="8"/>
      <c r="K78" s="8"/>
      <c r="L78" s="8"/>
      <c r="M78" s="8"/>
      <c r="N78" s="4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 customHeight="1">
      <c r="A79" s="59" t="s">
        <v>101</v>
      </c>
      <c r="B79" s="59"/>
      <c r="C79" s="59"/>
      <c r="D79" s="59"/>
      <c r="E79" s="59"/>
      <c r="F79" s="59"/>
      <c r="G79" s="60" t="s">
        <v>18</v>
      </c>
      <c r="H79" s="60"/>
      <c r="I79" s="60"/>
      <c r="J79" s="60" t="s">
        <v>106</v>
      </c>
      <c r="K79" s="60"/>
      <c r="L79" s="58"/>
      <c r="M79" s="160"/>
      <c r="N79" s="60" t="s">
        <v>14</v>
      </c>
      <c r="O79" s="58"/>
      <c r="P79" s="58"/>
      <c r="Q79" s="58"/>
      <c r="R79" s="58"/>
      <c r="S79" s="58" t="s">
        <v>106</v>
      </c>
      <c r="T79" s="58"/>
      <c r="U79" s="58"/>
      <c r="V79" s="58"/>
      <c r="W79" s="58"/>
      <c r="X79" s="58"/>
      <c r="Y79" s="58"/>
    </row>
    <row r="80" spans="1:25" ht="12.75" customHeight="1">
      <c r="A80" s="61" t="s">
        <v>20</v>
      </c>
      <c r="B80" s="61"/>
      <c r="C80" s="61"/>
      <c r="D80" s="58"/>
      <c r="E80" s="58"/>
      <c r="F80" s="58"/>
      <c r="G80" s="58"/>
      <c r="H80" s="58"/>
      <c r="I80" s="58"/>
      <c r="J80" s="58" t="s">
        <v>104</v>
      </c>
      <c r="K80" s="58"/>
      <c r="L80" s="58"/>
      <c r="M80" s="58"/>
      <c r="N80" s="58"/>
      <c r="O80" s="58"/>
      <c r="P80" s="58"/>
      <c r="Q80" s="160"/>
      <c r="R80" s="160"/>
      <c r="S80" s="160" t="s">
        <v>105</v>
      </c>
      <c r="T80" s="58"/>
      <c r="U80" s="58"/>
      <c r="V80" s="58"/>
      <c r="W80" s="58"/>
      <c r="X80" s="58"/>
      <c r="Y80" s="58"/>
    </row>
    <row r="81" spans="1:25" ht="12.75" customHeight="1">
      <c r="A81" s="60" t="s">
        <v>19</v>
      </c>
      <c r="B81" s="60" t="s">
        <v>102</v>
      </c>
      <c r="C81" s="60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1:25" ht="12.75" customHeight="1">
      <c r="A82" s="60" t="s">
        <v>103</v>
      </c>
      <c r="B82" s="60"/>
      <c r="C82" s="60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160"/>
      <c r="R82" s="160"/>
      <c r="S82" s="58" t="s">
        <v>13</v>
      </c>
      <c r="T82" s="58"/>
      <c r="U82" s="58"/>
      <c r="V82" s="58"/>
      <c r="W82" s="58"/>
      <c r="X82" s="58"/>
      <c r="Y82" s="58"/>
    </row>
    <row r="83" spans="1:25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1:25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1:25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</row>
    <row r="86" spans="1:25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</row>
  </sheetData>
  <sheetProtection password="D259" sheet="1" objects="1" scenarios="1"/>
  <mergeCells count="80">
    <mergeCell ref="A72:A77"/>
    <mergeCell ref="B73:B77"/>
    <mergeCell ref="D72:F72"/>
    <mergeCell ref="U6:U8"/>
    <mergeCell ref="A64:A66"/>
    <mergeCell ref="B64:B66"/>
    <mergeCell ref="A67:A69"/>
    <mergeCell ref="B67:B69"/>
    <mergeCell ref="J6:J8"/>
    <mergeCell ref="K6:K8"/>
    <mergeCell ref="P1:T1"/>
    <mergeCell ref="D2:L2"/>
    <mergeCell ref="H3:M3"/>
    <mergeCell ref="N3:N8"/>
    <mergeCell ref="O3:Q4"/>
    <mergeCell ref="R3:R8"/>
    <mergeCell ref="S3:U5"/>
    <mergeCell ref="A1:K1"/>
    <mergeCell ref="E3:E8"/>
    <mergeCell ref="O5:O8"/>
    <mergeCell ref="B43:B45"/>
    <mergeCell ref="B40:B42"/>
    <mergeCell ref="A10:A12"/>
    <mergeCell ref="A13:A15"/>
    <mergeCell ref="A16:A18"/>
    <mergeCell ref="A43:A45"/>
    <mergeCell ref="A22:A24"/>
    <mergeCell ref="A28:A30"/>
    <mergeCell ref="A31:A33"/>
    <mergeCell ref="A40:A42"/>
    <mergeCell ref="B61:B63"/>
    <mergeCell ref="B46:B48"/>
    <mergeCell ref="B49:B51"/>
    <mergeCell ref="B52:B54"/>
    <mergeCell ref="B55:B57"/>
    <mergeCell ref="B58:B60"/>
    <mergeCell ref="A61:A63"/>
    <mergeCell ref="A46:A48"/>
    <mergeCell ref="A49:A51"/>
    <mergeCell ref="A52:A54"/>
    <mergeCell ref="A55:A57"/>
    <mergeCell ref="A58:A60"/>
    <mergeCell ref="X5:X8"/>
    <mergeCell ref="B28:B30"/>
    <mergeCell ref="B31:B33"/>
    <mergeCell ref="B34:B36"/>
    <mergeCell ref="I5:K5"/>
    <mergeCell ref="B19:B21"/>
    <mergeCell ref="B25:B27"/>
    <mergeCell ref="L5:L8"/>
    <mergeCell ref="B37:B39"/>
    <mergeCell ref="B22:B24"/>
    <mergeCell ref="G3:G8"/>
    <mergeCell ref="A3:B8"/>
    <mergeCell ref="D3:D8"/>
    <mergeCell ref="F3:F8"/>
    <mergeCell ref="A25:A27"/>
    <mergeCell ref="A19:A21"/>
    <mergeCell ref="A34:A36"/>
    <mergeCell ref="A37:A39"/>
    <mergeCell ref="Y5:Y8"/>
    <mergeCell ref="V3:V8"/>
    <mergeCell ref="W3:Y4"/>
    <mergeCell ref="B10:B12"/>
    <mergeCell ref="B16:B18"/>
    <mergeCell ref="B13:B15"/>
    <mergeCell ref="S6:S8"/>
    <mergeCell ref="T6:T8"/>
    <mergeCell ref="M6:M8"/>
    <mergeCell ref="I6:I8"/>
    <mergeCell ref="R77:X77"/>
    <mergeCell ref="G72:I72"/>
    <mergeCell ref="J72:L72"/>
    <mergeCell ref="C3:C8"/>
    <mergeCell ref="P5:P8"/>
    <mergeCell ref="H4:K4"/>
    <mergeCell ref="L4:M4"/>
    <mergeCell ref="H5:H8"/>
    <mergeCell ref="W5:W8"/>
    <mergeCell ref="Q5:Q8"/>
  </mergeCells>
  <printOptions horizontalCentered="1" verticalCentered="1"/>
  <pageMargins left="0" right="0" top="0.1968503937007874" bottom="0" header="0.31496062992125984" footer="0"/>
  <pageSetup horizontalDpi="600" verticalDpi="600" orientation="landscape" paperSize="9" scale="83" r:id="rId1"/>
  <rowBreaks count="1" manualBreakCount="1">
    <brk id="4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tihomir</cp:lastModifiedBy>
  <cp:lastPrinted>2009-02-09T12:48:21Z</cp:lastPrinted>
  <dcterms:created xsi:type="dcterms:W3CDTF">2007-04-24T07:46:15Z</dcterms:created>
  <dcterms:modified xsi:type="dcterms:W3CDTF">2009-03-05T07:11:30Z</dcterms:modified>
  <cp:category/>
  <cp:version/>
  <cp:contentType/>
  <cp:contentStatus/>
</cp:coreProperties>
</file>